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filterPrivacy="1"/>
  <xr:revisionPtr revIDLastSave="0" documentId="13_ncr:1_{8F982B76-6FFE-4E0F-8CAD-8EAB35C121F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Calendario" sheetId="7" r:id="rId1"/>
  </sheets>
  <definedNames>
    <definedName name="_xlnm.Print_Area" localSheetId="0">Calendario!$A$1:$Y$45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7" l="1"/>
  <c r="X34" i="7"/>
  <c r="W34" i="7"/>
  <c r="V34" i="7"/>
  <c r="U34" i="7"/>
  <c r="T34" i="7"/>
  <c r="S34" i="7"/>
  <c r="R34" i="7"/>
  <c r="P34" i="7"/>
  <c r="O34" i="7"/>
  <c r="N34" i="7"/>
  <c r="M34" i="7"/>
  <c r="L34" i="7"/>
  <c r="K34" i="7"/>
  <c r="J34" i="7"/>
  <c r="H34" i="7"/>
  <c r="G34" i="7"/>
  <c r="F34" i="7"/>
  <c r="E34" i="7"/>
  <c r="D34" i="7"/>
  <c r="C34" i="7"/>
  <c r="B34" i="7"/>
  <c r="X26" i="7"/>
  <c r="W26" i="7"/>
  <c r="V26" i="7"/>
  <c r="U26" i="7"/>
  <c r="T26" i="7"/>
  <c r="S26" i="7"/>
  <c r="R26" i="7"/>
  <c r="P26" i="7"/>
  <c r="O26" i="7"/>
  <c r="N26" i="7"/>
  <c r="M26" i="7"/>
  <c r="L26" i="7"/>
  <c r="K26" i="7"/>
  <c r="J26" i="7"/>
  <c r="H26" i="7"/>
  <c r="G26" i="7"/>
  <c r="F26" i="7"/>
  <c r="E26" i="7"/>
  <c r="D26" i="7"/>
  <c r="C26" i="7"/>
  <c r="B26" i="7"/>
  <c r="X18" i="7"/>
  <c r="W18" i="7"/>
  <c r="V18" i="7"/>
  <c r="U18" i="7"/>
  <c r="T18" i="7"/>
  <c r="S18" i="7"/>
  <c r="R18" i="7"/>
  <c r="P18" i="7"/>
  <c r="O18" i="7"/>
  <c r="N18" i="7"/>
  <c r="M18" i="7"/>
  <c r="L18" i="7"/>
  <c r="K18" i="7"/>
  <c r="J18" i="7"/>
  <c r="H18" i="7"/>
  <c r="G18" i="7"/>
  <c r="F18" i="7"/>
  <c r="E18" i="7"/>
  <c r="D18" i="7"/>
  <c r="C18" i="7"/>
  <c r="B18" i="7"/>
  <c r="X10" i="7"/>
  <c r="W10" i="7"/>
  <c r="V10" i="7"/>
  <c r="U10" i="7"/>
  <c r="T10" i="7"/>
  <c r="S10" i="7"/>
  <c r="R10" i="7"/>
  <c r="P10" i="7"/>
  <c r="O10" i="7"/>
  <c r="N10" i="7"/>
  <c r="M10" i="7"/>
  <c r="L10" i="7"/>
  <c r="K10" i="7"/>
  <c r="J10" i="7"/>
  <c r="H10" i="7"/>
  <c r="G10" i="7"/>
  <c r="F10" i="7"/>
  <c r="E10" i="7"/>
  <c r="D10" i="7"/>
  <c r="C10" i="7"/>
  <c r="B10" i="7"/>
  <c r="B9" i="7" l="1"/>
  <c r="B11" i="7" s="1"/>
  <c r="J9" i="7" l="1"/>
  <c r="J11" i="7" s="1"/>
  <c r="K11" i="7" s="1"/>
  <c r="C11" i="7"/>
  <c r="D11" i="7" s="1"/>
  <c r="E11" i="7" s="1"/>
  <c r="F11" i="7" s="1"/>
  <c r="G11" i="7" s="1"/>
  <c r="H11" i="7" s="1"/>
  <c r="B12" i="7" s="1"/>
  <c r="C12" i="7" s="1"/>
  <c r="D12" i="7" s="1"/>
  <c r="E12" i="7" s="1"/>
  <c r="F12" i="7" s="1"/>
  <c r="G12" i="7" s="1"/>
  <c r="H12" i="7" s="1"/>
  <c r="B13" i="7" s="1"/>
  <c r="C13" i="7" s="1"/>
  <c r="D13" i="7" s="1"/>
  <c r="E13" i="7" s="1"/>
  <c r="F13" i="7" s="1"/>
  <c r="G13" i="7" s="1"/>
  <c r="H13" i="7" s="1"/>
  <c r="B14" i="7" s="1"/>
  <c r="C14" i="7" s="1"/>
  <c r="D14" i="7" s="1"/>
  <c r="E14" i="7" s="1"/>
  <c r="F14" i="7" s="1"/>
  <c r="G14" i="7" s="1"/>
  <c r="H14" i="7" s="1"/>
  <c r="B15" i="7" s="1"/>
  <c r="C15" i="7" s="1"/>
  <c r="D15" i="7" s="1"/>
  <c r="E15" i="7" s="1"/>
  <c r="F15" i="7" s="1"/>
  <c r="G15" i="7" s="1"/>
  <c r="H15" i="7" s="1"/>
  <c r="B16" i="7" s="1"/>
  <c r="C16" i="7" s="1"/>
  <c r="D16" i="7" s="1"/>
  <c r="E16" i="7" s="1"/>
  <c r="F16" i="7" s="1"/>
  <c r="G16" i="7" s="1"/>
  <c r="H16" i="7" s="1"/>
  <c r="R9" i="7" l="1"/>
  <c r="L11" i="7"/>
  <c r="M11" i="7" s="1"/>
  <c r="N11" i="7" s="1"/>
  <c r="O11" i="7" s="1"/>
  <c r="P11" i="7" s="1"/>
  <c r="R11" i="7" l="1"/>
  <c r="S11" i="7" s="1"/>
  <c r="T11" i="7" s="1"/>
  <c r="U11" i="7" s="1"/>
  <c r="V11" i="7" s="1"/>
  <c r="W11" i="7" s="1"/>
  <c r="X11" i="7" s="1"/>
  <c r="R12" i="7" s="1"/>
  <c r="S12" i="7" s="1"/>
  <c r="T12" i="7" s="1"/>
  <c r="U12" i="7" s="1"/>
  <c r="V12" i="7" s="1"/>
  <c r="W12" i="7" s="1"/>
  <c r="X12" i="7" s="1"/>
  <c r="R13" i="7" s="1"/>
  <c r="S13" i="7" s="1"/>
  <c r="T13" i="7" s="1"/>
  <c r="U13" i="7" s="1"/>
  <c r="V13" i="7" s="1"/>
  <c r="W13" i="7" s="1"/>
  <c r="X13" i="7" s="1"/>
  <c r="R14" i="7" s="1"/>
  <c r="S14" i="7" s="1"/>
  <c r="T14" i="7" s="1"/>
  <c r="U14" i="7" s="1"/>
  <c r="V14" i="7" s="1"/>
  <c r="W14" i="7" s="1"/>
  <c r="X14" i="7" s="1"/>
  <c r="R15" i="7" s="1"/>
  <c r="S15" i="7" s="1"/>
  <c r="T15" i="7" s="1"/>
  <c r="U15" i="7" s="1"/>
  <c r="V15" i="7" s="1"/>
  <c r="W15" i="7" s="1"/>
  <c r="X15" i="7" s="1"/>
  <c r="R16" i="7" s="1"/>
  <c r="S16" i="7" s="1"/>
  <c r="T16" i="7" s="1"/>
  <c r="U16" i="7" s="1"/>
  <c r="V16" i="7" s="1"/>
  <c r="W16" i="7" s="1"/>
  <c r="X16" i="7" s="1"/>
  <c r="B17" i="7"/>
  <c r="B19" i="7" s="1"/>
  <c r="C19" i="7" s="1"/>
  <c r="D19" i="7" s="1"/>
  <c r="E19" i="7" s="1"/>
  <c r="F19" i="7" s="1"/>
  <c r="G19" i="7" s="1"/>
  <c r="H19" i="7" s="1"/>
  <c r="B20" i="7" s="1"/>
  <c r="C20" i="7" s="1"/>
  <c r="D20" i="7" s="1"/>
  <c r="E20" i="7" s="1"/>
  <c r="F20" i="7" s="1"/>
  <c r="G20" i="7" s="1"/>
  <c r="H20" i="7" s="1"/>
  <c r="B21" i="7" s="1"/>
  <c r="C21" i="7" s="1"/>
  <c r="D21" i="7" s="1"/>
  <c r="E21" i="7" s="1"/>
  <c r="F21" i="7" s="1"/>
  <c r="G21" i="7" s="1"/>
  <c r="H21" i="7" s="1"/>
  <c r="B22" i="7" s="1"/>
  <c r="C22" i="7" s="1"/>
  <c r="D22" i="7" s="1"/>
  <c r="E22" i="7" s="1"/>
  <c r="F22" i="7" s="1"/>
  <c r="G22" i="7" s="1"/>
  <c r="H22" i="7" s="1"/>
  <c r="B23" i="7" s="1"/>
  <c r="C23" i="7" s="1"/>
  <c r="D23" i="7" s="1"/>
  <c r="E23" i="7" s="1"/>
  <c r="F23" i="7" s="1"/>
  <c r="G23" i="7" s="1"/>
  <c r="H23" i="7" s="1"/>
  <c r="J12" i="7"/>
  <c r="K12" i="7" s="1"/>
  <c r="L12" i="7" s="1"/>
  <c r="M12" i="7" s="1"/>
  <c r="N12" i="7" s="1"/>
  <c r="O12" i="7" s="1"/>
  <c r="P12" i="7" s="1"/>
  <c r="J13" i="7" s="1"/>
  <c r="K13" i="7" s="1"/>
  <c r="L13" i="7" s="1"/>
  <c r="M13" i="7" s="1"/>
  <c r="N13" i="7" s="1"/>
  <c r="O13" i="7" s="1"/>
  <c r="P13" i="7" s="1"/>
  <c r="J14" i="7" s="1"/>
  <c r="K14" i="7" s="1"/>
  <c r="L14" i="7" s="1"/>
  <c r="M14" i="7" s="1"/>
  <c r="N14" i="7" s="1"/>
  <c r="O14" i="7" s="1"/>
  <c r="P14" i="7" s="1"/>
  <c r="J15" i="7" s="1"/>
  <c r="K15" i="7" s="1"/>
  <c r="L15" i="7" s="1"/>
  <c r="M15" i="7" s="1"/>
  <c r="N15" i="7" s="1"/>
  <c r="O15" i="7" s="1"/>
  <c r="P15" i="7" s="1"/>
  <c r="J16" i="7" s="1"/>
  <c r="K16" i="7" s="1"/>
  <c r="L16" i="7" s="1"/>
  <c r="M16" i="7" s="1"/>
  <c r="N16" i="7" s="1"/>
  <c r="O16" i="7" s="1"/>
  <c r="P16" i="7" s="1"/>
  <c r="J17" i="7" l="1"/>
  <c r="R17" i="7" s="1"/>
  <c r="J19" i="7" l="1"/>
  <c r="K19" i="7" s="1"/>
  <c r="L19" i="7" s="1"/>
  <c r="M19" i="7" s="1"/>
  <c r="N19" i="7" s="1"/>
  <c r="O19" i="7" s="1"/>
  <c r="P19" i="7" s="1"/>
  <c r="J20" i="7" s="1"/>
  <c r="K20" i="7" s="1"/>
  <c r="L20" i="7" s="1"/>
  <c r="M20" i="7" s="1"/>
  <c r="N20" i="7" s="1"/>
  <c r="O20" i="7" s="1"/>
  <c r="P20" i="7" s="1"/>
  <c r="J21" i="7" s="1"/>
  <c r="K21" i="7" s="1"/>
  <c r="L21" i="7" s="1"/>
  <c r="M21" i="7" s="1"/>
  <c r="N21" i="7" s="1"/>
  <c r="O21" i="7" s="1"/>
  <c r="P21" i="7" s="1"/>
  <c r="J22" i="7" s="1"/>
  <c r="K22" i="7" s="1"/>
  <c r="L22" i="7" s="1"/>
  <c r="M22" i="7" s="1"/>
  <c r="N22" i="7" s="1"/>
  <c r="O22" i="7" s="1"/>
  <c r="P22" i="7" s="1"/>
  <c r="J23" i="7" s="1"/>
  <c r="K23" i="7" s="1"/>
  <c r="L23" i="7" s="1"/>
  <c r="M23" i="7" s="1"/>
  <c r="N23" i="7" s="1"/>
  <c r="O23" i="7" s="1"/>
  <c r="P23" i="7" s="1"/>
  <c r="B25" i="7"/>
  <c r="R19" i="7"/>
  <c r="S19" i="7" s="1"/>
  <c r="T19" i="7" s="1"/>
  <c r="U19" i="7" s="1"/>
  <c r="V19" i="7" s="1"/>
  <c r="W19" i="7" s="1"/>
  <c r="X19" i="7" s="1"/>
  <c r="R20" i="7" s="1"/>
  <c r="S20" i="7" s="1"/>
  <c r="T20" i="7" s="1"/>
  <c r="U20" i="7" s="1"/>
  <c r="V20" i="7" s="1"/>
  <c r="W20" i="7" s="1"/>
  <c r="X20" i="7" s="1"/>
  <c r="R21" i="7" s="1"/>
  <c r="S21" i="7" s="1"/>
  <c r="T21" i="7" s="1"/>
  <c r="U21" i="7" s="1"/>
  <c r="V21" i="7" s="1"/>
  <c r="W21" i="7" s="1"/>
  <c r="X21" i="7" s="1"/>
  <c r="R22" i="7" s="1"/>
  <c r="S22" i="7" s="1"/>
  <c r="T22" i="7" s="1"/>
  <c r="U22" i="7" s="1"/>
  <c r="V22" i="7" s="1"/>
  <c r="W22" i="7" s="1"/>
  <c r="X22" i="7" s="1"/>
  <c r="R23" i="7" s="1"/>
  <c r="S23" i="7" s="1"/>
  <c r="T23" i="7" s="1"/>
  <c r="U23" i="7" s="1"/>
  <c r="V23" i="7" s="1"/>
  <c r="W23" i="7" s="1"/>
  <c r="X23" i="7" s="1"/>
  <c r="J25" i="7" l="1"/>
  <c r="B27" i="7"/>
  <c r="C27" i="7" s="1"/>
  <c r="D27" i="7" s="1"/>
  <c r="E27" i="7" s="1"/>
  <c r="F27" i="7" s="1"/>
  <c r="G27" i="7" s="1"/>
  <c r="H27" i="7" s="1"/>
  <c r="B28" i="7" s="1"/>
  <c r="C28" i="7" s="1"/>
  <c r="D28" i="7" s="1"/>
  <c r="E28" i="7" s="1"/>
  <c r="F28" i="7" s="1"/>
  <c r="G28" i="7" s="1"/>
  <c r="H28" i="7" s="1"/>
  <c r="B29" i="7" s="1"/>
  <c r="C29" i="7" s="1"/>
  <c r="D29" i="7" s="1"/>
  <c r="E29" i="7" s="1"/>
  <c r="F29" i="7" s="1"/>
  <c r="G29" i="7" s="1"/>
  <c r="H29" i="7" s="1"/>
  <c r="B30" i="7" s="1"/>
  <c r="C30" i="7" s="1"/>
  <c r="D30" i="7" s="1"/>
  <c r="E30" i="7" s="1"/>
  <c r="F30" i="7" s="1"/>
  <c r="G30" i="7" s="1"/>
  <c r="H30" i="7" s="1"/>
  <c r="B31" i="7" s="1"/>
  <c r="C31" i="7" s="1"/>
  <c r="D31" i="7" s="1"/>
  <c r="E31" i="7" s="1"/>
  <c r="F31" i="7" s="1"/>
  <c r="G31" i="7" s="1"/>
  <c r="H31" i="7" s="1"/>
  <c r="B32" i="7" s="1"/>
  <c r="C32" i="7" s="1"/>
  <c r="D32" i="7" s="1"/>
  <c r="E32" i="7" s="1"/>
  <c r="F32" i="7" s="1"/>
  <c r="G32" i="7" s="1"/>
  <c r="H32" i="7" s="1"/>
  <c r="R25" i="7" l="1"/>
  <c r="J27" i="7"/>
  <c r="K27" i="7" s="1"/>
  <c r="L27" i="7" s="1"/>
  <c r="M27" i="7" s="1"/>
  <c r="N27" i="7" s="1"/>
  <c r="O27" i="7" s="1"/>
  <c r="P27" i="7" s="1"/>
  <c r="J28" i="7" s="1"/>
  <c r="K28" i="7" s="1"/>
  <c r="L28" i="7" s="1"/>
  <c r="M28" i="7" s="1"/>
  <c r="N28" i="7" s="1"/>
  <c r="O28" i="7" s="1"/>
  <c r="P28" i="7" s="1"/>
  <c r="J29" i="7" s="1"/>
  <c r="K29" i="7" s="1"/>
  <c r="L29" i="7" s="1"/>
  <c r="M29" i="7" s="1"/>
  <c r="N29" i="7" s="1"/>
  <c r="O29" i="7" s="1"/>
  <c r="P29" i="7" s="1"/>
  <c r="J30" i="7" s="1"/>
  <c r="K30" i="7" s="1"/>
  <c r="L30" i="7" s="1"/>
  <c r="M30" i="7" s="1"/>
  <c r="N30" i="7" s="1"/>
  <c r="O30" i="7" s="1"/>
  <c r="P30" i="7" s="1"/>
  <c r="J31" i="7" s="1"/>
  <c r="K31" i="7" s="1"/>
  <c r="L31" i="7" s="1"/>
  <c r="M31" i="7" s="1"/>
  <c r="N31" i="7" s="1"/>
  <c r="O31" i="7" s="1"/>
  <c r="P31" i="7" s="1"/>
  <c r="J32" i="7" s="1"/>
  <c r="K32" i="7" s="1"/>
  <c r="L32" i="7" s="1"/>
  <c r="M32" i="7" s="1"/>
  <c r="N32" i="7" s="1"/>
  <c r="O32" i="7" s="1"/>
  <c r="P32" i="7" s="1"/>
  <c r="B33" i="7" l="1"/>
  <c r="R27" i="7"/>
  <c r="S27" i="7" s="1"/>
  <c r="T27" i="7" s="1"/>
  <c r="U27" i="7" s="1"/>
  <c r="V27" i="7" s="1"/>
  <c r="W27" i="7" s="1"/>
  <c r="X27" i="7" s="1"/>
  <c r="R28" i="7" s="1"/>
  <c r="S28" i="7" s="1"/>
  <c r="T28" i="7" s="1"/>
  <c r="U28" i="7" s="1"/>
  <c r="V28" i="7" s="1"/>
  <c r="W28" i="7" s="1"/>
  <c r="X28" i="7" s="1"/>
  <c r="R29" i="7" s="1"/>
  <c r="S29" i="7" s="1"/>
  <c r="T29" i="7" s="1"/>
  <c r="U29" i="7" s="1"/>
  <c r="V29" i="7" s="1"/>
  <c r="W29" i="7" s="1"/>
  <c r="X29" i="7" s="1"/>
  <c r="R30" i="7" s="1"/>
  <c r="S30" i="7" s="1"/>
  <c r="T30" i="7" s="1"/>
  <c r="U30" i="7" s="1"/>
  <c r="V30" i="7" s="1"/>
  <c r="W30" i="7" s="1"/>
  <c r="X30" i="7" s="1"/>
  <c r="R31" i="7" s="1"/>
  <c r="S31" i="7" s="1"/>
  <c r="T31" i="7" s="1"/>
  <c r="U31" i="7" s="1"/>
  <c r="V31" i="7" s="1"/>
  <c r="W31" i="7" s="1"/>
  <c r="X31" i="7" s="1"/>
  <c r="R32" i="7" s="1"/>
  <c r="S32" i="7" s="1"/>
  <c r="T32" i="7" s="1"/>
  <c r="U32" i="7" s="1"/>
  <c r="V32" i="7" s="1"/>
  <c r="W32" i="7" s="1"/>
  <c r="X32" i="7" s="1"/>
  <c r="J33" i="7" l="1"/>
  <c r="B35" i="7"/>
  <c r="C35" i="7" s="1"/>
  <c r="D35" i="7" s="1"/>
  <c r="E35" i="7" s="1"/>
  <c r="F35" i="7" s="1"/>
  <c r="G35" i="7" s="1"/>
  <c r="H35" i="7" s="1"/>
  <c r="B36" i="7" s="1"/>
  <c r="C36" i="7" s="1"/>
  <c r="D36" i="7" s="1"/>
  <c r="E36" i="7" s="1"/>
  <c r="F36" i="7" s="1"/>
  <c r="G36" i="7" s="1"/>
  <c r="H36" i="7" s="1"/>
  <c r="B37" i="7" s="1"/>
  <c r="C37" i="7" s="1"/>
  <c r="D37" i="7" s="1"/>
  <c r="E37" i="7" s="1"/>
  <c r="F37" i="7" s="1"/>
  <c r="G37" i="7" s="1"/>
  <c r="H37" i="7" s="1"/>
  <c r="B38" i="7" s="1"/>
  <c r="C38" i="7" s="1"/>
  <c r="D38" i="7" s="1"/>
  <c r="E38" i="7" s="1"/>
  <c r="F38" i="7" s="1"/>
  <c r="G38" i="7" s="1"/>
  <c r="H38" i="7" s="1"/>
  <c r="B39" i="7" s="1"/>
  <c r="C39" i="7" s="1"/>
  <c r="D39" i="7" s="1"/>
  <c r="E39" i="7" s="1"/>
  <c r="F39" i="7" s="1"/>
  <c r="G39" i="7" s="1"/>
  <c r="H39" i="7" s="1"/>
  <c r="B40" i="7" s="1"/>
  <c r="C40" i="7" s="1"/>
  <c r="D40" i="7" s="1"/>
  <c r="E40" i="7" s="1"/>
  <c r="F40" i="7" s="1"/>
  <c r="G40" i="7" s="1"/>
  <c r="H40" i="7" s="1"/>
  <c r="R33" i="7" l="1"/>
  <c r="R35" i="7" s="1"/>
  <c r="J35" i="7"/>
  <c r="K35" i="7" s="1"/>
  <c r="L35" i="7" s="1"/>
  <c r="M35" i="7" s="1"/>
  <c r="N35" i="7" s="1"/>
  <c r="O35" i="7" s="1"/>
  <c r="P35" i="7" s="1"/>
  <c r="J36" i="7" s="1"/>
  <c r="K36" i="7" s="1"/>
  <c r="L36" i="7" s="1"/>
  <c r="M36" i="7" s="1"/>
  <c r="N36" i="7" s="1"/>
  <c r="O36" i="7" s="1"/>
  <c r="P36" i="7" s="1"/>
  <c r="J37" i="7" s="1"/>
  <c r="K37" i="7" s="1"/>
  <c r="L37" i="7" s="1"/>
  <c r="M37" i="7" s="1"/>
  <c r="N37" i="7" s="1"/>
  <c r="O37" i="7" s="1"/>
  <c r="P37" i="7" s="1"/>
  <c r="J38" i="7" s="1"/>
  <c r="K38" i="7" s="1"/>
  <c r="L38" i="7" s="1"/>
  <c r="M38" i="7" s="1"/>
  <c r="N38" i="7" s="1"/>
  <c r="O38" i="7" s="1"/>
  <c r="P38" i="7" s="1"/>
  <c r="J39" i="7" s="1"/>
  <c r="K39" i="7" s="1"/>
  <c r="L39" i="7" s="1"/>
  <c r="M39" i="7" s="1"/>
  <c r="N39" i="7" s="1"/>
  <c r="O39" i="7" s="1"/>
  <c r="P39" i="7" s="1"/>
  <c r="J40" i="7" s="1"/>
  <c r="K40" i="7" s="1"/>
  <c r="L40" i="7" s="1"/>
  <c r="M40" i="7" s="1"/>
  <c r="N40" i="7" s="1"/>
  <c r="O40" i="7" s="1"/>
  <c r="P40" i="7" s="1"/>
  <c r="S35" i="7" l="1"/>
  <c r="T35" i="7" s="1"/>
  <c r="U35" i="7" s="1"/>
  <c r="V35" i="7" s="1"/>
  <c r="W35" i="7" s="1"/>
  <c r="X35" i="7" s="1"/>
  <c r="R36" i="7" s="1"/>
  <c r="S36" i="7" s="1"/>
  <c r="T36" i="7" s="1"/>
  <c r="U36" i="7" s="1"/>
  <c r="V36" i="7" s="1"/>
  <c r="W36" i="7" s="1"/>
  <c r="X36" i="7" s="1"/>
  <c r="R37" i="7" s="1"/>
  <c r="S37" i="7" s="1"/>
  <c r="T37" i="7" s="1"/>
  <c r="U37" i="7" s="1"/>
  <c r="V37" i="7" s="1"/>
  <c r="W37" i="7" s="1"/>
  <c r="X37" i="7" s="1"/>
  <c r="R38" i="7" s="1"/>
  <c r="S38" i="7" s="1"/>
  <c r="T38" i="7" s="1"/>
  <c r="U38" i="7" s="1"/>
  <c r="V38" i="7" s="1"/>
  <c r="W38" i="7" s="1"/>
  <c r="X38" i="7" s="1"/>
  <c r="R39" i="7" s="1"/>
  <c r="S39" i="7" s="1"/>
  <c r="T39" i="7" s="1"/>
  <c r="U39" i="7" s="1"/>
  <c r="V39" i="7" s="1"/>
  <c r="W39" i="7" s="1"/>
  <c r="X39" i="7" s="1"/>
  <c r="R40" i="7" s="1"/>
  <c r="S40" i="7" s="1"/>
  <c r="T40" i="7" s="1"/>
  <c r="U40" i="7" s="1"/>
  <c r="V40" i="7" s="1"/>
  <c r="W40" i="7" s="1"/>
  <c r="X40" i="7" s="1"/>
</calcChain>
</file>

<file path=xl/sharedStrings.xml><?xml version="1.0" encoding="utf-8"?>
<sst xmlns="http://schemas.openxmlformats.org/spreadsheetml/2006/main" count="9" uniqueCount="9">
  <si>
    <t xml:space="preserve">Año </t>
  </si>
  <si>
    <t xml:space="preserve">Mes </t>
  </si>
  <si>
    <t xml:space="preserve">Día de inicio </t>
  </si>
  <si>
    <t>1:Dom, 2:Lun...</t>
  </si>
  <si>
    <t>Programa de Contrataciones Abiertas</t>
  </si>
  <si>
    <t>Captura de procedimientos de contratación a cargo de las áreas</t>
  </si>
  <si>
    <t>Revisión de captura por parte de la UT y, en su caso, atención de comentarios a cargo de las áreas</t>
  </si>
  <si>
    <t>Publicación de información a cargo de la UT</t>
  </si>
  <si>
    <t>Días inhábiles aprobados mediante acuerdo ACT-PUB/17/12/2024.13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</si>
</sst>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&quot;€&quot;_-;\-* #,##0\ &quot;€&quot;_-;_-* &quot;-&quot;\ &quot;€&quot;_-;_-@_-"/>
    <numFmt numFmtId="165" formatCode="_-* #,##0.00\ &quot;€&quot;_-;\-* #,##0.00\ &quot;€&quot;_-;_-* &quot;-&quot;??\ &quot;€&quot;_-;_-@_-"/>
    <numFmt numFmtId="166" formatCode="_(* #,##0_);_(* \(#,##0\);_(* &quot;-&quot;_);_(@_)"/>
    <numFmt numFmtId="167" formatCode="_(* #,##0.00_);_(* \(#,##0.00\);_(* &quot;-&quot;??_);_(@_)"/>
    <numFmt numFmtId="168" formatCode="mmmm\ \'yy"/>
    <numFmt numFmtId="169" formatCode="d"/>
  </numFmts>
  <fonts count="3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0"/>
      <color indexed="12"/>
      <name val="Tahoma"/>
      <family val="2"/>
    </font>
    <font>
      <sz val="18"/>
      <color theme="3"/>
      <name val="Calibri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1"/>
      <name val="Arial"/>
      <family val="2"/>
    </font>
    <font>
      <b/>
      <sz val="26"/>
      <color theme="0"/>
      <name val="Open sans"/>
      <family val="2"/>
    </font>
    <font>
      <sz val="10"/>
      <name val="Open sans"/>
      <family val="2"/>
    </font>
    <font>
      <sz val="11"/>
      <name val="Open sans"/>
      <family val="2"/>
    </font>
    <font>
      <b/>
      <sz val="11"/>
      <name val="Open sans"/>
      <family val="2"/>
    </font>
    <font>
      <i/>
      <sz val="11"/>
      <name val="Open sans"/>
      <family val="2"/>
    </font>
    <font>
      <b/>
      <sz val="11"/>
      <color theme="1" tint="0.34998626667073579"/>
      <name val="Open sans"/>
      <family val="2"/>
    </font>
    <font>
      <sz val="10"/>
      <color theme="1" tint="0.499984740745262"/>
      <name val="Open sans"/>
      <family val="2"/>
    </font>
    <font>
      <sz val="16"/>
      <name val="Open sans"/>
      <family val="2"/>
    </font>
    <font>
      <b/>
      <sz val="15"/>
      <color theme="0"/>
      <name val="Open sans"/>
      <family val="2"/>
    </font>
    <font>
      <sz val="15"/>
      <name val="Open sans"/>
      <family val="2"/>
    </font>
    <font>
      <sz val="14"/>
      <name val="Open sans"/>
      <family val="2"/>
    </font>
    <font>
      <b/>
      <sz val="10"/>
      <color theme="1" tint="0.249977111117893"/>
      <name val="Open sans"/>
      <family val="2"/>
    </font>
    <font>
      <sz val="12"/>
      <name val="Open sans"/>
      <family val="2"/>
    </font>
    <font>
      <b/>
      <sz val="12"/>
      <name val="Open sans"/>
      <family val="2"/>
    </font>
    <font>
      <b/>
      <sz val="26"/>
      <color theme="4" tint="-0.249977111117893"/>
      <name val="Open sans"/>
      <family val="2"/>
    </font>
    <font>
      <b/>
      <sz val="14"/>
      <color theme="8" tint="-0.499984740745262"/>
      <name val="Open sans"/>
      <family val="2"/>
    </font>
  </fonts>
  <fills count="4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167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6" fillId="0" borderId="6" applyNumberFormat="0" applyFill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10" fillId="7" borderId="7" applyNumberFormat="0" applyAlignment="0" applyProtection="0"/>
    <xf numFmtId="0" fontId="11" fillId="8" borderId="8" applyNumberFormat="0" applyAlignment="0" applyProtection="0"/>
    <xf numFmtId="0" fontId="12" fillId="8" borderId="7" applyNumberFormat="0" applyAlignment="0" applyProtection="0"/>
    <xf numFmtId="0" fontId="13" fillId="0" borderId="9" applyNumberFormat="0" applyFill="0" applyAlignment="0" applyProtection="0"/>
    <xf numFmtId="0" fontId="14" fillId="9" borderId="10" applyNumberFormat="0" applyAlignment="0" applyProtection="0"/>
    <xf numFmtId="0" fontId="15" fillId="0" borderId="0" applyNumberFormat="0" applyFill="0" applyBorder="0" applyAlignment="0" applyProtection="0"/>
    <xf numFmtId="0" fontId="19" fillId="10" borderId="11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2" applyNumberFormat="0" applyFill="0" applyAlignment="0" applyProtection="0"/>
    <xf numFmtId="0" fontId="1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</cellStyleXfs>
  <cellXfs count="36">
    <xf numFmtId="0" fontId="0" fillId="0" borderId="0" xfId="0"/>
    <xf numFmtId="0" fontId="22" fillId="0" borderId="0" xfId="0" applyFont="1" applyAlignment="1">
      <alignment vertical="center"/>
    </xf>
    <xf numFmtId="0" fontId="22" fillId="2" borderId="0" xfId="0" applyFont="1" applyFill="1"/>
    <xf numFmtId="0" fontId="22" fillId="0" borderId="0" xfId="0" applyFont="1"/>
    <xf numFmtId="0" fontId="23" fillId="2" borderId="0" xfId="0" applyFont="1" applyFill="1" applyAlignment="1">
      <alignment vertical="center"/>
    </xf>
    <xf numFmtId="0" fontId="24" fillId="2" borderId="0" xfId="0" applyFont="1" applyFill="1" applyAlignment="1">
      <alignment horizontal="right" vertical="center"/>
    </xf>
    <xf numFmtId="0" fontId="25" fillId="2" borderId="0" xfId="0" applyFont="1" applyFill="1" applyAlignment="1">
      <alignment vertical="center"/>
    </xf>
    <xf numFmtId="0" fontId="23" fillId="2" borderId="0" xfId="0" applyFont="1" applyFill="1" applyAlignment="1">
      <alignment horizontal="right" vertical="center"/>
    </xf>
    <xf numFmtId="0" fontId="26" fillId="0" borderId="0" xfId="0" applyFont="1" applyAlignment="1">
      <alignment vertical="center"/>
    </xf>
    <xf numFmtId="0" fontId="27" fillId="0" borderId="0" xfId="1" applyFont="1" applyAlignment="1" applyProtection="1">
      <alignment vertical="center"/>
    </xf>
    <xf numFmtId="0" fontId="28" fillId="0" borderId="0" xfId="0" applyFont="1"/>
    <xf numFmtId="0" fontId="30" fillId="0" borderId="0" xfId="0" applyFont="1" applyAlignment="1">
      <alignment vertical="center"/>
    </xf>
    <xf numFmtId="0" fontId="31" fillId="0" borderId="0" xfId="0" applyFont="1"/>
    <xf numFmtId="0" fontId="32" fillId="2" borderId="0" xfId="0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169" fontId="34" fillId="0" borderId="0" xfId="0" applyNumberFormat="1" applyFont="1" applyAlignment="1">
      <alignment horizontal="center" vertical="center"/>
    </xf>
    <xf numFmtId="0" fontId="33" fillId="0" borderId="0" xfId="0" applyFont="1"/>
    <xf numFmtId="0" fontId="31" fillId="0" borderId="0" xfId="0" applyFont="1" applyAlignment="1">
      <alignment vertical="center"/>
    </xf>
    <xf numFmtId="169" fontId="34" fillId="35" borderId="0" xfId="0" applyNumberFormat="1" applyFont="1" applyFill="1" applyAlignment="1">
      <alignment horizontal="center" vertical="center"/>
    </xf>
    <xf numFmtId="169" fontId="34" fillId="36" borderId="0" xfId="0" applyNumberFormat="1" applyFont="1" applyFill="1" applyAlignment="1">
      <alignment horizontal="center" vertical="center"/>
    </xf>
    <xf numFmtId="0" fontId="22" fillId="36" borderId="0" xfId="0" applyFont="1" applyFill="1"/>
    <xf numFmtId="0" fontId="22" fillId="36" borderId="0" xfId="0" applyFont="1" applyFill="1" applyAlignment="1">
      <alignment vertical="center"/>
    </xf>
    <xf numFmtId="169" fontId="34" fillId="37" borderId="0" xfId="0" applyNumberFormat="1" applyFont="1" applyFill="1" applyAlignment="1">
      <alignment horizontal="center" vertical="center"/>
    </xf>
    <xf numFmtId="169" fontId="34" fillId="38" borderId="0" xfId="0" applyNumberFormat="1" applyFont="1" applyFill="1" applyAlignment="1">
      <alignment horizontal="center" vertical="center"/>
    </xf>
    <xf numFmtId="0" fontId="22" fillId="37" borderId="0" xfId="0" applyFont="1" applyFill="1" applyAlignment="1">
      <alignment vertical="center"/>
    </xf>
    <xf numFmtId="0" fontId="22" fillId="38" borderId="0" xfId="0" applyFont="1" applyFill="1" applyAlignment="1">
      <alignment vertical="center"/>
    </xf>
    <xf numFmtId="0" fontId="22" fillId="39" borderId="0" xfId="0" applyFont="1" applyFill="1" applyAlignment="1">
      <alignment vertical="center"/>
    </xf>
    <xf numFmtId="169" fontId="34" fillId="39" borderId="0" xfId="0" applyNumberFormat="1" applyFont="1" applyFill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8" fontId="29" fillId="3" borderId="0" xfId="0" applyNumberFormat="1" applyFont="1" applyFill="1" applyAlignment="1">
      <alignment horizontal="center" vertical="center"/>
    </xf>
    <xf numFmtId="0" fontId="21" fillId="3" borderId="0" xfId="0" applyFont="1" applyFill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</cellXfs>
  <cellStyles count="49">
    <cellStyle name="20% - Énfasis1" xfId="26" builtinId="30" customBuiltin="1"/>
    <cellStyle name="20% - Énfasis2" xfId="30" builtinId="34" customBuiltin="1"/>
    <cellStyle name="20% - Énfasis3" xfId="34" builtinId="38" customBuiltin="1"/>
    <cellStyle name="20% - Énfasis4" xfId="38" builtinId="42" customBuiltin="1"/>
    <cellStyle name="20% - Énfasis5" xfId="42" builtinId="46" customBuiltin="1"/>
    <cellStyle name="20% - Énfasis6" xfId="46" builtinId="50" customBuiltin="1"/>
    <cellStyle name="40% - Énfasis1" xfId="27" builtinId="31" customBuiltin="1"/>
    <cellStyle name="40% - Énfasis2" xfId="31" builtinId="35" customBuiltin="1"/>
    <cellStyle name="40% - Énfasis3" xfId="35" builtinId="39" customBuiltin="1"/>
    <cellStyle name="40% - Énfasis4" xfId="39" builtinId="43" customBuiltin="1"/>
    <cellStyle name="40% - Énfasis5" xfId="43" builtinId="47" customBuiltin="1"/>
    <cellStyle name="40% - Énfasis6" xfId="47" builtinId="51" customBuiltin="1"/>
    <cellStyle name="60% - Énfasis1" xfId="28" builtinId="32" customBuiltin="1"/>
    <cellStyle name="60% - Énfasis2" xfId="32" builtinId="36" customBuiltin="1"/>
    <cellStyle name="60% - Énfasis3" xfId="36" builtinId="40" customBuiltin="1"/>
    <cellStyle name="60% - Énfasis4" xfId="40" builtinId="44" customBuiltin="1"/>
    <cellStyle name="60% - Énfasis5" xfId="44" builtinId="48" customBuiltin="1"/>
    <cellStyle name="60% - Énfasis6" xfId="48" builtinId="52" customBuiltin="1"/>
    <cellStyle name="Bueno" xfId="13" builtinId="26" customBuiltin="1"/>
    <cellStyle name="Cálculo" xfId="18" builtinId="22" customBuiltin="1"/>
    <cellStyle name="Celda de comprobación" xfId="20" builtinId="23" customBuiltin="1"/>
    <cellStyle name="Celda vinculada" xfId="19" builtinId="24" customBuiltin="1"/>
    <cellStyle name="Encabezado 1" xfId="9" builtinId="16" customBuiltin="1"/>
    <cellStyle name="Encabezado 4" xfId="12" builtinId="19" customBuiltin="1"/>
    <cellStyle name="Énfasis1" xfId="25" builtinId="29" customBuiltin="1"/>
    <cellStyle name="Énfasis2" xfId="29" builtinId="33" customBuiltin="1"/>
    <cellStyle name="Énfasis3" xfId="33" builtinId="37" customBuiltin="1"/>
    <cellStyle name="Énfasis4" xfId="37" builtinId="41" customBuiltin="1"/>
    <cellStyle name="Énfasis5" xfId="41" builtinId="45" customBuiltin="1"/>
    <cellStyle name="Énfasis6" xfId="45" builtinId="49" customBuiltin="1"/>
    <cellStyle name="Entrada" xfId="16" builtinId="20" customBuiltin="1"/>
    <cellStyle name="Hipervínculo" xfId="1" builtinId="8" customBuiltin="1"/>
    <cellStyle name="Hipervínculo visitado" xfId="2" builtinId="9" customBuiltin="1"/>
    <cellStyle name="Incorrecto" xfId="14" builtinId="27" customBuiltin="1"/>
    <cellStyle name="Millares" xfId="3" builtinId="3" customBuiltin="1"/>
    <cellStyle name="Millares [0]" xfId="4" builtinId="6" customBuiltin="1"/>
    <cellStyle name="Moneda" xfId="5" builtinId="4" customBuiltin="1"/>
    <cellStyle name="Moneda [0]" xfId="6" builtinId="7" customBuiltin="1"/>
    <cellStyle name="Neutral" xfId="15" builtinId="28" customBuiltin="1"/>
    <cellStyle name="Normal" xfId="0" builtinId="0" customBuiltin="1"/>
    <cellStyle name="Notas" xfId="22" builtinId="10" customBuiltin="1"/>
    <cellStyle name="Porcentaje" xfId="7" builtinId="5" customBuiltin="1"/>
    <cellStyle name="Salida" xfId="17" builtinId="21" customBuiltin="1"/>
    <cellStyle name="Texto de advertencia" xfId="21" builtinId="11" customBuiltin="1"/>
    <cellStyle name="Texto explicativo" xfId="23" builtinId="53" customBuiltin="1"/>
    <cellStyle name="Título" xfId="8" builtinId="15" customBuiltin="1"/>
    <cellStyle name="Título 2" xfId="10" builtinId="17" customBuiltin="1"/>
    <cellStyle name="Título 3" xfId="11" builtinId="18" customBuiltin="1"/>
    <cellStyle name="Total" xfId="24" builtinId="25" customBuiltin="1"/>
  </cellStyles>
  <dxfs count="14">
    <dxf>
      <numFmt numFmtId="170" formatCode="mmmm"/>
    </dxf>
    <dxf>
      <numFmt numFmtId="170" formatCode="mmmm"/>
    </dxf>
    <dxf>
      <numFmt numFmtId="170" formatCode="mmmm"/>
    </dxf>
    <dxf>
      <numFmt numFmtId="170" formatCode="mmmm"/>
    </dxf>
    <dxf>
      <numFmt numFmtId="170" formatCode="mmmm"/>
    </dxf>
    <dxf>
      <numFmt numFmtId="170" formatCode="mmmm"/>
    </dxf>
    <dxf>
      <numFmt numFmtId="170" formatCode="mmmm"/>
    </dxf>
    <dxf>
      <numFmt numFmtId="170" formatCode="mmmm"/>
    </dxf>
    <dxf>
      <font>
        <color theme="4" tint="-0.24994659260841701"/>
      </font>
    </dxf>
    <dxf>
      <font>
        <color theme="4" tint="-0.24994659260841701"/>
      </font>
    </dxf>
    <dxf>
      <numFmt numFmtId="170" formatCode="mmmm"/>
    </dxf>
    <dxf>
      <numFmt numFmtId="170" formatCode="mmmm"/>
    </dxf>
    <dxf>
      <numFmt numFmtId="170" formatCode="mmmm"/>
    </dxf>
    <dxf>
      <numFmt numFmtId="170" formatCode="mmmm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86160</xdr:colOff>
      <xdr:row>0</xdr:row>
      <xdr:rowOff>227206</xdr:rowOff>
    </xdr:from>
    <xdr:to>
      <xdr:col>8</xdr:col>
      <xdr:colOff>116641</xdr:colOff>
      <xdr:row>0</xdr:row>
      <xdr:rowOff>791888</xdr:rowOff>
    </xdr:to>
    <xdr:pic>
      <xdr:nvPicPr>
        <xdr:cNvPr id="4" name="Imagen 3" descr="Interfaz de usuario gráfica&#10;&#10;Descripción generada automáticamente con confianza media">
          <a:extLst>
            <a:ext uri="{FF2B5EF4-FFF2-40B4-BE49-F238E27FC236}">
              <a16:creationId xmlns:a16="http://schemas.microsoft.com/office/drawing/2014/main" id="{030818E4-DA88-B7EB-18B2-CDE5739625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2729" y="227206"/>
          <a:ext cx="2296559" cy="567857"/>
        </a:xfrm>
        <a:prstGeom prst="rect">
          <a:avLst/>
        </a:prstGeom>
      </xdr:spPr>
    </xdr:pic>
    <xdr:clientData/>
  </xdr:twoCellAnchor>
  <xdr:twoCellAnchor editAs="oneCell">
    <xdr:from>
      <xdr:col>18</xdr:col>
      <xdr:colOff>177699</xdr:colOff>
      <xdr:row>0</xdr:row>
      <xdr:rowOff>0</xdr:rowOff>
    </xdr:from>
    <xdr:to>
      <xdr:col>26</xdr:col>
      <xdr:colOff>29744</xdr:colOff>
      <xdr:row>5</xdr:row>
      <xdr:rowOff>357505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2EDE678-DBC5-7F1F-D5E8-58024486EE5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67" t="29333" r="667"/>
        <a:stretch/>
      </xdr:blipFill>
      <xdr:spPr>
        <a:xfrm>
          <a:off x="5917601" y="0"/>
          <a:ext cx="2320514" cy="16224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Vertex42">
  <a:themeElements>
    <a:clrScheme name="Violeta rojo">
      <a:dk1>
        <a:sysClr val="windowText" lastClr="000000"/>
      </a:dk1>
      <a:lt1>
        <a:sysClr val="window" lastClr="FFFFFF"/>
      </a:lt1>
      <a:dk2>
        <a:srgbClr val="454551"/>
      </a:dk2>
      <a:lt2>
        <a:srgbClr val="D8D9DC"/>
      </a:lt2>
      <a:accent1>
        <a:srgbClr val="E32D91"/>
      </a:accent1>
      <a:accent2>
        <a:srgbClr val="C830CC"/>
      </a:accent2>
      <a:accent3>
        <a:srgbClr val="4EA6DC"/>
      </a:accent3>
      <a:accent4>
        <a:srgbClr val="4775E7"/>
      </a:accent4>
      <a:accent5>
        <a:srgbClr val="8971E1"/>
      </a:accent5>
      <a:accent6>
        <a:srgbClr val="D54773"/>
      </a:accent6>
      <a:hlink>
        <a:srgbClr val="6B9F25"/>
      </a:hlink>
      <a:folHlink>
        <a:srgbClr val="8C8C8C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71"/>
  <sheetViews>
    <sheetView showGridLines="0" tabSelected="1" topLeftCell="A24" zoomScale="50" zoomScaleNormal="50" zoomScaleSheetLayoutView="70" workbookViewId="0">
      <selection activeCell="AH47" sqref="AH47"/>
    </sheetView>
  </sheetViews>
  <sheetFormatPr baseColWidth="10" defaultColWidth="9.1796875" defaultRowHeight="14.5" x14ac:dyDescent="0.4"/>
  <cols>
    <col min="1" max="1" width="3.453125" style="3" customWidth="1"/>
    <col min="2" max="24" width="4.54296875" style="3" customWidth="1"/>
    <col min="25" max="25" width="3.453125" style="3" customWidth="1"/>
    <col min="26" max="26" width="4.1796875" style="3" customWidth="1"/>
    <col min="27" max="16384" width="9.1796875" style="3"/>
  </cols>
  <sheetData>
    <row r="1" spans="1:27" s="1" customFormat="1" ht="69" customHeight="1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</row>
    <row r="2" spans="1:27" x14ac:dyDescent="0.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7" ht="16.5" hidden="1" customHeight="1" x14ac:dyDescent="0.4">
      <c r="A3" s="4"/>
      <c r="B3" s="4"/>
      <c r="C3" s="5" t="s">
        <v>0</v>
      </c>
      <c r="D3" s="32">
        <v>2025</v>
      </c>
      <c r="E3" s="33"/>
      <c r="F3" s="34"/>
      <c r="G3" s="4"/>
      <c r="H3" s="4"/>
      <c r="I3" s="5" t="s">
        <v>1</v>
      </c>
      <c r="J3" s="32">
        <v>1</v>
      </c>
      <c r="K3" s="34"/>
      <c r="L3" s="4"/>
      <c r="M3" s="4"/>
      <c r="N3" s="5" t="s">
        <v>2</v>
      </c>
      <c r="O3" s="32">
        <v>1</v>
      </c>
      <c r="P3" s="34"/>
      <c r="Q3" s="6" t="s">
        <v>3</v>
      </c>
      <c r="R3" s="4"/>
      <c r="S3" s="4"/>
      <c r="T3" s="4"/>
      <c r="U3" s="4"/>
      <c r="V3" s="4"/>
      <c r="W3" s="4"/>
      <c r="X3" s="7"/>
      <c r="Y3" s="4"/>
      <c r="AA3" s="8"/>
    </row>
    <row r="4" spans="1:27" hidden="1" x14ac:dyDescent="0.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AA4" s="9"/>
    </row>
    <row r="6" spans="1:27" ht="38" x14ac:dyDescent="0.4">
      <c r="B6" s="35">
        <f>IF($J$3=1,D3,D3&amp;"-"&amp;D3+1)</f>
        <v>2025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</row>
    <row r="7" spans="1:27" ht="41.15" customHeight="1" x14ac:dyDescent="0.4">
      <c r="B7" s="28" t="s">
        <v>4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</row>
    <row r="8" spans="1:27" x14ac:dyDescent="0.4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7" s="12" customFormat="1" ht="23" x14ac:dyDescent="0.6">
      <c r="A9" s="10"/>
      <c r="B9" s="30">
        <f>DATE(D3,J3,1)</f>
        <v>45658</v>
      </c>
      <c r="C9" s="30"/>
      <c r="D9" s="30"/>
      <c r="E9" s="30"/>
      <c r="F9" s="30"/>
      <c r="G9" s="30"/>
      <c r="H9" s="30"/>
      <c r="I9" s="11"/>
      <c r="J9" s="30">
        <f>DATE(YEAR(B9+42),MONTH(B9+42),1)</f>
        <v>45689</v>
      </c>
      <c r="K9" s="30"/>
      <c r="L9" s="30"/>
      <c r="M9" s="30"/>
      <c r="N9" s="30"/>
      <c r="O9" s="30"/>
      <c r="P9" s="30"/>
      <c r="Q9" s="11"/>
      <c r="R9" s="30">
        <f>DATE(YEAR(J9+42),MONTH(J9+42),1)</f>
        <v>45717</v>
      </c>
      <c r="S9" s="30"/>
      <c r="T9" s="30"/>
      <c r="U9" s="30"/>
      <c r="V9" s="30"/>
      <c r="W9" s="30"/>
      <c r="X9" s="30"/>
    </row>
    <row r="10" spans="1:27" s="14" customFormat="1" ht="20.5" x14ac:dyDescent="0.55000000000000004">
      <c r="A10" s="12"/>
      <c r="B10" s="13" t="str">
        <f>CHOOSE(1+MOD($O$3+1-2,7),"D","L","M","M","J","V","S")</f>
        <v>D</v>
      </c>
      <c r="C10" s="13" t="str">
        <f>CHOOSE(1+MOD($O$3+2-2,7),"D","L","M","M","J","V","S")</f>
        <v>L</v>
      </c>
      <c r="D10" s="13" t="str">
        <f>CHOOSE(1+MOD($O$3+3-2,7),"D","L","M","M","J","V","S")</f>
        <v>M</v>
      </c>
      <c r="E10" s="13" t="str">
        <f>CHOOSE(1+MOD($O$3+4-2,7),"D","L","M","M","J","V","S")</f>
        <v>M</v>
      </c>
      <c r="F10" s="13" t="str">
        <f>CHOOSE(1+MOD($O$3+5-2,7),"D","L","M","M","J","V","S")</f>
        <v>J</v>
      </c>
      <c r="G10" s="13" t="str">
        <f>CHOOSE(1+MOD($O$3+6-2,7),"D","L","M","M","J","V","S")</f>
        <v>V</v>
      </c>
      <c r="H10" s="13" t="str">
        <f>CHOOSE(1+MOD($O$3+7-2,7),"D","L","M","M","J","V","S")</f>
        <v>S</v>
      </c>
      <c r="J10" s="13" t="str">
        <f>CHOOSE(1+MOD($O$3+1-2,7),"D","L","M","M","J","V","S")</f>
        <v>D</v>
      </c>
      <c r="K10" s="13" t="str">
        <f>CHOOSE(1+MOD($O$3+2-2,7),"D","L","M","M","J","V","S")</f>
        <v>L</v>
      </c>
      <c r="L10" s="13" t="str">
        <f>CHOOSE(1+MOD($O$3+3-2,7),"D","L","M","M","J","V","S")</f>
        <v>M</v>
      </c>
      <c r="M10" s="13" t="str">
        <f>CHOOSE(1+MOD($O$3+4-2,7),"D","L","M","M","J","V","S")</f>
        <v>M</v>
      </c>
      <c r="N10" s="13" t="str">
        <f>CHOOSE(1+MOD($O$3+5-2,7),"D","L","M","M","J","V","S")</f>
        <v>J</v>
      </c>
      <c r="O10" s="13" t="str">
        <f>CHOOSE(1+MOD($O$3+6-2,7),"D","L","M","M","J","V","S")</f>
        <v>V</v>
      </c>
      <c r="P10" s="13" t="str">
        <f>CHOOSE(1+MOD($O$3+7-2,7),"D","L","M","M","J","V","S")</f>
        <v>S</v>
      </c>
      <c r="R10" s="13" t="str">
        <f>CHOOSE(1+MOD($O$3+1-2,7),"D","L","M","M","J","V","S")</f>
        <v>D</v>
      </c>
      <c r="S10" s="13" t="str">
        <f>CHOOSE(1+MOD($O$3+2-2,7),"D","L","M","M","J","V","S")</f>
        <v>L</v>
      </c>
      <c r="T10" s="13" t="str">
        <f>CHOOSE(1+MOD($O$3+3-2,7),"D","L","M","M","J","V","S")</f>
        <v>M</v>
      </c>
      <c r="U10" s="13" t="str">
        <f>CHOOSE(1+MOD($O$3+4-2,7),"D","L","M","M","J","V","S")</f>
        <v>M</v>
      </c>
      <c r="V10" s="13" t="str">
        <f>CHOOSE(1+MOD($O$3+5-2,7),"D","L","M","M","J","V","S")</f>
        <v>J</v>
      </c>
      <c r="W10" s="13" t="str">
        <f>CHOOSE(1+MOD($O$3+6-2,7),"D","L","M","M","J","V","S")</f>
        <v>V</v>
      </c>
      <c r="X10" s="13" t="str">
        <f>CHOOSE(1+MOD($O$3+7-2,7),"D","L","M","M","J","V","S")</f>
        <v>S</v>
      </c>
    </row>
    <row r="11" spans="1:27" s="16" customFormat="1" ht="20.5" x14ac:dyDescent="0.55000000000000004">
      <c r="A11" s="12"/>
      <c r="B11" s="15" t="str">
        <f>IF(WEEKDAY(B9,1)=MOD($O$3,7),B9,"")</f>
        <v/>
      </c>
      <c r="C11" s="15" t="str">
        <f>IF(B11="",IF(WEEKDAY(B9,1)=MOD($O$3,7)+1,B9,""),B11+1)</f>
        <v/>
      </c>
      <c r="D11" s="15" t="str">
        <f>IF(C11="",IF(WEEKDAY(B9,1)=MOD($O$3+1,7)+1,B9,""),C11+1)</f>
        <v/>
      </c>
      <c r="E11" s="15">
        <f>IF(D11="",IF(WEEKDAY(B9,1)=MOD($O$3+2,7)+1,B9,""),D11+1)</f>
        <v>45658</v>
      </c>
      <c r="F11" s="15">
        <f>IF(E11="",IF(WEEKDAY(B9,1)=MOD($O$3+3,7)+1,B9,""),E11+1)</f>
        <v>45659</v>
      </c>
      <c r="G11" s="15">
        <f>IF(F11="",IF(WEEKDAY(B9,1)=MOD($O$3+4,7)+1,B9,""),F11+1)</f>
        <v>45660</v>
      </c>
      <c r="H11" s="15">
        <f>IF(G11="",IF(WEEKDAY(B9,1)=MOD($O$3+5,7)+1,B9,""),G11+1)</f>
        <v>45661</v>
      </c>
      <c r="I11" s="14"/>
      <c r="J11" s="15" t="str">
        <f>IF(WEEKDAY(J9,1)=MOD($O$3,7),J9,"")</f>
        <v/>
      </c>
      <c r="K11" s="15" t="str">
        <f>IF(J11="",IF(WEEKDAY(J9,1)=MOD($O$3,7)+1,J9,""),J11+1)</f>
        <v/>
      </c>
      <c r="L11" s="15" t="str">
        <f>IF(K11="",IF(WEEKDAY(J9,1)=MOD($O$3+1,7)+1,J9,""),K11+1)</f>
        <v/>
      </c>
      <c r="M11" s="15" t="str">
        <f>IF(L11="",IF(WEEKDAY(J9,1)=MOD($O$3+2,7)+1,J9,""),L11+1)</f>
        <v/>
      </c>
      <c r="N11" s="15" t="str">
        <f>IF(M11="",IF(WEEKDAY(J9,1)=MOD($O$3+3,7)+1,J9,""),M11+1)</f>
        <v/>
      </c>
      <c r="O11" s="15" t="str">
        <f>IF(N11="",IF(WEEKDAY(J9,1)=MOD($O$3+4,7)+1,J9,""),N11+1)</f>
        <v/>
      </c>
      <c r="P11" s="15">
        <f>IF(O11="",IF(WEEKDAY(J9,1)=MOD($O$3+5,7)+1,J9,""),O11+1)</f>
        <v>45689</v>
      </c>
      <c r="Q11" s="14"/>
      <c r="R11" s="15" t="str">
        <f>IF(WEEKDAY(R9,1)=MOD($O$3,7),R9,"")</f>
        <v/>
      </c>
      <c r="S11" s="15" t="str">
        <f>IF(R11="",IF(WEEKDAY(R9,1)=MOD($O$3,7)+1,R9,""),R11+1)</f>
        <v/>
      </c>
      <c r="T11" s="15" t="str">
        <f>IF(S11="",IF(WEEKDAY(R9,1)=MOD($O$3+1,7)+1,R9,""),S11+1)</f>
        <v/>
      </c>
      <c r="U11" s="15" t="str">
        <f>IF(T11="",IF(WEEKDAY(R9,1)=MOD($O$3+2,7)+1,R9,""),T11+1)</f>
        <v/>
      </c>
      <c r="V11" s="15" t="str">
        <f>IF(U11="",IF(WEEKDAY(R9,1)=MOD($O$3+3,7)+1,R9,""),U11+1)</f>
        <v/>
      </c>
      <c r="W11" s="15" t="str">
        <f>IF(V11="",IF(WEEKDAY(R9,1)=MOD($O$3+4,7)+1,R9,""),V11+1)</f>
        <v/>
      </c>
      <c r="X11" s="15">
        <f>IF(W11="",IF(WEEKDAY(R9,1)=MOD($O$3+5,7)+1,R9,""),W11+1)</f>
        <v>45717</v>
      </c>
    </row>
    <row r="12" spans="1:27" s="16" customFormat="1" ht="20.5" x14ac:dyDescent="0.55000000000000004">
      <c r="A12" s="12"/>
      <c r="B12" s="15">
        <f>IF(H11="","",IF(MONTH(H11+1)&lt;&gt;MONTH(H11),"",H11+1))</f>
        <v>45662</v>
      </c>
      <c r="C12" s="15">
        <f>IF(B12="","",IF(MONTH(B12+1)&lt;&gt;MONTH(B12),"",B12+1))</f>
        <v>45663</v>
      </c>
      <c r="D12" s="15">
        <f t="shared" ref="D12:H16" si="0">IF(C12="","",IF(MONTH(C12+1)&lt;&gt;MONTH(C12),"",C12+1))</f>
        <v>45664</v>
      </c>
      <c r="E12" s="15">
        <f t="shared" si="0"/>
        <v>45665</v>
      </c>
      <c r="F12" s="15">
        <f t="shared" si="0"/>
        <v>45666</v>
      </c>
      <c r="G12" s="15">
        <f t="shared" si="0"/>
        <v>45667</v>
      </c>
      <c r="H12" s="15">
        <f t="shared" si="0"/>
        <v>45668</v>
      </c>
      <c r="I12" s="14"/>
      <c r="J12" s="15">
        <f>IF(P11="","",IF(MONTH(P11+1)&lt;&gt;MONTH(P11),"",P11+1))</f>
        <v>45690</v>
      </c>
      <c r="K12" s="18">
        <f>IF(J12="","",IF(MONTH(J12+1)&lt;&gt;MONTH(J12),"",J12+1))</f>
        <v>45691</v>
      </c>
      <c r="L12" s="22">
        <f t="shared" ref="L12:L16" si="1">IF(K12="","",IF(MONTH(K12+1)&lt;&gt;MONTH(K12),"",K12+1))</f>
        <v>45692</v>
      </c>
      <c r="M12" s="22">
        <f t="shared" ref="M12:M16" si="2">IF(L12="","",IF(MONTH(L12+1)&lt;&gt;MONTH(L12),"",L12+1))</f>
        <v>45693</v>
      </c>
      <c r="N12" s="22">
        <f t="shared" ref="N12:N16" si="3">IF(M12="","",IF(MONTH(M12+1)&lt;&gt;MONTH(M12),"",M12+1))</f>
        <v>45694</v>
      </c>
      <c r="O12" s="22">
        <f t="shared" ref="O12:O16" si="4">IF(N12="","",IF(MONTH(N12+1)&lt;&gt;MONTH(N12),"",N12+1))</f>
        <v>45695</v>
      </c>
      <c r="P12" s="15">
        <f t="shared" ref="P12:P16" si="5">IF(O12="","",IF(MONTH(O12+1)&lt;&gt;MONTH(O12),"",O12+1))</f>
        <v>45696</v>
      </c>
      <c r="Q12" s="14"/>
      <c r="R12" s="15">
        <f>IF(X11="","",IF(MONTH(X11+1)&lt;&gt;MONTH(X11),"",X11+1))</f>
        <v>45718</v>
      </c>
      <c r="S12" s="15">
        <f>IF(R12="","",IF(MONTH(R12+1)&lt;&gt;MONTH(R12),"",R12+1))</f>
        <v>45719</v>
      </c>
      <c r="T12" s="15">
        <f t="shared" ref="T12:T16" si="6">IF(S12="","",IF(MONTH(S12+1)&lt;&gt;MONTH(S12),"",S12+1))</f>
        <v>45720</v>
      </c>
      <c r="U12" s="15">
        <f t="shared" ref="U12:U16" si="7">IF(T12="","",IF(MONTH(T12+1)&lt;&gt;MONTH(T12),"",T12+1))</f>
        <v>45721</v>
      </c>
      <c r="V12" s="15">
        <f t="shared" ref="V12:V16" si="8">IF(U12="","",IF(MONTH(U12+1)&lt;&gt;MONTH(U12),"",U12+1))</f>
        <v>45722</v>
      </c>
      <c r="W12" s="15">
        <f t="shared" ref="W12:W16" si="9">IF(V12="","",IF(MONTH(V12+1)&lt;&gt;MONTH(V12),"",V12+1))</f>
        <v>45723</v>
      </c>
      <c r="X12" s="15">
        <f t="shared" ref="X12:X16" si="10">IF(W12="","",IF(MONTH(W12+1)&lt;&gt;MONTH(W12),"",W12+1))</f>
        <v>45724</v>
      </c>
    </row>
    <row r="13" spans="1:27" s="16" customFormat="1" ht="20.5" x14ac:dyDescent="0.55000000000000004">
      <c r="A13" s="12"/>
      <c r="B13" s="15">
        <f>IF(H12="","",IF(MONTH(H12+1)&lt;&gt;MONTH(H12),"",H12+1))</f>
        <v>45669</v>
      </c>
      <c r="C13" s="15">
        <f>IF(B13="","",IF(MONTH(B13+1)&lt;&gt;MONTH(B13),"",B13+1))</f>
        <v>45670</v>
      </c>
      <c r="D13" s="15">
        <f t="shared" si="0"/>
        <v>45671</v>
      </c>
      <c r="E13" s="15">
        <f t="shared" si="0"/>
        <v>45672</v>
      </c>
      <c r="F13" s="15">
        <f t="shared" si="0"/>
        <v>45673</v>
      </c>
      <c r="G13" s="15">
        <f t="shared" si="0"/>
        <v>45674</v>
      </c>
      <c r="H13" s="15">
        <f t="shared" si="0"/>
        <v>45675</v>
      </c>
      <c r="I13" s="14"/>
      <c r="J13" s="15">
        <f>IF(P12="","",IF(MONTH(P12+1)&lt;&gt;MONTH(P12),"",P12+1))</f>
        <v>45697</v>
      </c>
      <c r="K13" s="22">
        <f>IF(J13="","",IF(MONTH(J13+1)&lt;&gt;MONTH(J13),"",J13+1))</f>
        <v>45698</v>
      </c>
      <c r="L13" s="22">
        <f t="shared" si="1"/>
        <v>45699</v>
      </c>
      <c r="M13" s="22">
        <f t="shared" si="2"/>
        <v>45700</v>
      </c>
      <c r="N13" s="23">
        <f t="shared" si="3"/>
        <v>45701</v>
      </c>
      <c r="O13" s="23">
        <f t="shared" si="4"/>
        <v>45702</v>
      </c>
      <c r="P13" s="15">
        <f t="shared" si="5"/>
        <v>45703</v>
      </c>
      <c r="Q13" s="14"/>
      <c r="R13" s="15">
        <f>IF(X12="","",IF(MONTH(X12+1)&lt;&gt;MONTH(X12),"",X12+1))</f>
        <v>45725</v>
      </c>
      <c r="S13" s="15">
        <f>IF(R13="","",IF(MONTH(R13+1)&lt;&gt;MONTH(R13),"",R13+1))</f>
        <v>45726</v>
      </c>
      <c r="T13" s="15">
        <f t="shared" si="6"/>
        <v>45727</v>
      </c>
      <c r="U13" s="15">
        <f t="shared" si="7"/>
        <v>45728</v>
      </c>
      <c r="V13" s="15">
        <f t="shared" si="8"/>
        <v>45729</v>
      </c>
      <c r="W13" s="15">
        <f t="shared" si="9"/>
        <v>45730</v>
      </c>
      <c r="X13" s="15">
        <f t="shared" si="10"/>
        <v>45731</v>
      </c>
    </row>
    <row r="14" spans="1:27" s="16" customFormat="1" ht="20.5" x14ac:dyDescent="0.55000000000000004">
      <c r="A14" s="12"/>
      <c r="B14" s="15">
        <f>IF(H13="","",IF(MONTH(H13+1)&lt;&gt;MONTH(H13),"",H13+1))</f>
        <v>45676</v>
      </c>
      <c r="C14" s="15">
        <f>IF(B14="","",IF(MONTH(B14+1)&lt;&gt;MONTH(B14),"",B14+1))</f>
        <v>45677</v>
      </c>
      <c r="D14" s="15">
        <f t="shared" si="0"/>
        <v>45678</v>
      </c>
      <c r="E14" s="15">
        <f t="shared" si="0"/>
        <v>45679</v>
      </c>
      <c r="F14" s="15">
        <f t="shared" si="0"/>
        <v>45680</v>
      </c>
      <c r="G14" s="15">
        <f t="shared" si="0"/>
        <v>45681</v>
      </c>
      <c r="H14" s="15">
        <f t="shared" si="0"/>
        <v>45682</v>
      </c>
      <c r="I14" s="14"/>
      <c r="J14" s="15">
        <f>IF(P13="","",IF(MONTH(P13+1)&lt;&gt;MONTH(P13),"",P13+1))</f>
        <v>45704</v>
      </c>
      <c r="K14" s="23">
        <f>IF(J14="","",IF(MONTH(J14+1)&lt;&gt;MONTH(J14),"",J14+1))</f>
        <v>45705</v>
      </c>
      <c r="L14" s="23">
        <f t="shared" si="1"/>
        <v>45706</v>
      </c>
      <c r="M14" s="23">
        <f t="shared" si="2"/>
        <v>45707</v>
      </c>
      <c r="N14" s="23">
        <f t="shared" si="3"/>
        <v>45708</v>
      </c>
      <c r="O14" s="27">
        <f t="shared" si="4"/>
        <v>45709</v>
      </c>
      <c r="P14" s="15">
        <f t="shared" si="5"/>
        <v>45710</v>
      </c>
      <c r="Q14" s="14"/>
      <c r="R14" s="15">
        <f>IF(X13="","",IF(MONTH(X13+1)&lt;&gt;MONTH(X13),"",X13+1))</f>
        <v>45732</v>
      </c>
      <c r="S14" s="18">
        <f>IF(R14="","",IF(MONTH(R14+1)&lt;&gt;MONTH(R14),"",R14+1))</f>
        <v>45733</v>
      </c>
      <c r="T14" s="15">
        <f t="shared" si="6"/>
        <v>45734</v>
      </c>
      <c r="U14" s="19">
        <f t="shared" si="7"/>
        <v>45735</v>
      </c>
      <c r="V14" s="15">
        <f t="shared" si="8"/>
        <v>45736</v>
      </c>
      <c r="W14" s="15">
        <f t="shared" si="9"/>
        <v>45737</v>
      </c>
      <c r="X14" s="15">
        <f t="shared" si="10"/>
        <v>45738</v>
      </c>
    </row>
    <row r="15" spans="1:27" s="16" customFormat="1" ht="20.5" x14ac:dyDescent="0.55000000000000004">
      <c r="A15" s="12"/>
      <c r="B15" s="15">
        <f>IF(H14="","",IF(MONTH(H14+1)&lt;&gt;MONTH(H14),"",H14+1))</f>
        <v>45683</v>
      </c>
      <c r="C15" s="15">
        <f>IF(B15="","",IF(MONTH(B15+1)&lt;&gt;MONTH(B15),"",B15+1))</f>
        <v>45684</v>
      </c>
      <c r="D15" s="15">
        <f t="shared" si="0"/>
        <v>45685</v>
      </c>
      <c r="E15" s="15">
        <f t="shared" si="0"/>
        <v>45686</v>
      </c>
      <c r="F15" s="15">
        <f t="shared" si="0"/>
        <v>45687</v>
      </c>
      <c r="G15" s="15">
        <f t="shared" si="0"/>
        <v>45688</v>
      </c>
      <c r="H15" s="15" t="str">
        <f t="shared" si="0"/>
        <v/>
      </c>
      <c r="I15" s="14"/>
      <c r="J15" s="15">
        <f>IF(P14="","",IF(MONTH(P14+1)&lt;&gt;MONTH(P14),"",P14+1))</f>
        <v>45711</v>
      </c>
      <c r="K15" s="15">
        <f>IF(J15="","",IF(MONTH(J15+1)&lt;&gt;MONTH(J15),"",J15+1))</f>
        <v>45712</v>
      </c>
      <c r="L15" s="15">
        <f t="shared" si="1"/>
        <v>45713</v>
      </c>
      <c r="M15" s="15">
        <f t="shared" si="2"/>
        <v>45714</v>
      </c>
      <c r="N15" s="15">
        <f t="shared" si="3"/>
        <v>45715</v>
      </c>
      <c r="O15" s="15">
        <f t="shared" si="4"/>
        <v>45716</v>
      </c>
      <c r="P15" s="15" t="str">
        <f t="shared" si="5"/>
        <v/>
      </c>
      <c r="Q15" s="14"/>
      <c r="R15" s="15">
        <f>IF(X14="","",IF(MONTH(X14+1)&lt;&gt;MONTH(X14),"",X14+1))</f>
        <v>45739</v>
      </c>
      <c r="S15" s="15">
        <f>IF(R15="","",IF(MONTH(R15+1)&lt;&gt;MONTH(R15),"",R15+1))</f>
        <v>45740</v>
      </c>
      <c r="T15" s="15">
        <f t="shared" si="6"/>
        <v>45741</v>
      </c>
      <c r="U15" s="15">
        <f t="shared" si="7"/>
        <v>45742</v>
      </c>
      <c r="V15" s="15">
        <f t="shared" si="8"/>
        <v>45743</v>
      </c>
      <c r="W15" s="15">
        <f t="shared" si="9"/>
        <v>45744</v>
      </c>
      <c r="X15" s="15">
        <f t="shared" si="10"/>
        <v>45745</v>
      </c>
    </row>
    <row r="16" spans="1:27" s="16" customFormat="1" ht="20.5" x14ac:dyDescent="0.55000000000000004">
      <c r="A16" s="12"/>
      <c r="B16" s="15" t="str">
        <f>IF(H15="","",IF(MONTH(H15+1)&lt;&gt;MONTH(H15),"",H15+1))</f>
        <v/>
      </c>
      <c r="C16" s="15" t="str">
        <f>IF(B16="","",IF(MONTH(B16+1)&lt;&gt;MONTH(B16),"",B16+1))</f>
        <v/>
      </c>
      <c r="D16" s="15" t="str">
        <f t="shared" si="0"/>
        <v/>
      </c>
      <c r="E16" s="15" t="str">
        <f t="shared" si="0"/>
        <v/>
      </c>
      <c r="F16" s="15" t="str">
        <f t="shared" si="0"/>
        <v/>
      </c>
      <c r="G16" s="15" t="str">
        <f t="shared" si="0"/>
        <v/>
      </c>
      <c r="H16" s="15" t="str">
        <f t="shared" si="0"/>
        <v/>
      </c>
      <c r="I16" s="14"/>
      <c r="J16" s="15" t="str">
        <f>IF(P15="","",IF(MONTH(P15+1)&lt;&gt;MONTH(P15),"",P15+1))</f>
        <v/>
      </c>
      <c r="K16" s="15" t="str">
        <f>IF(J16="","",IF(MONTH(J16+1)&lt;&gt;MONTH(J16),"",J16+1))</f>
        <v/>
      </c>
      <c r="L16" s="15" t="str">
        <f t="shared" si="1"/>
        <v/>
      </c>
      <c r="M16" s="15" t="str">
        <f t="shared" si="2"/>
        <v/>
      </c>
      <c r="N16" s="15" t="str">
        <f t="shared" si="3"/>
        <v/>
      </c>
      <c r="O16" s="15" t="str">
        <f t="shared" si="4"/>
        <v/>
      </c>
      <c r="P16" s="15" t="str">
        <f t="shared" si="5"/>
        <v/>
      </c>
      <c r="Q16" s="14"/>
      <c r="R16" s="15">
        <f>IF(X15="","",IF(MONTH(X15+1)&lt;&gt;MONTH(X15),"",X15+1))</f>
        <v>45746</v>
      </c>
      <c r="S16" s="15">
        <f>IF(R16="","",IF(MONTH(R16+1)&lt;&gt;MONTH(R16),"",R16+1))</f>
        <v>45747</v>
      </c>
      <c r="T16" s="15" t="str">
        <f t="shared" si="6"/>
        <v/>
      </c>
      <c r="U16" s="15" t="str">
        <f t="shared" si="7"/>
        <v/>
      </c>
      <c r="V16" s="15" t="str">
        <f t="shared" si="8"/>
        <v/>
      </c>
      <c r="W16" s="15" t="str">
        <f t="shared" si="9"/>
        <v/>
      </c>
      <c r="X16" s="15" t="str">
        <f t="shared" si="10"/>
        <v/>
      </c>
    </row>
    <row r="17" spans="1:24" ht="21" customHeight="1" x14ac:dyDescent="0.6">
      <c r="A17" s="10"/>
      <c r="B17" s="30">
        <f>DATE(YEAR(R9+42),MONTH(R9+42),1)</f>
        <v>45748</v>
      </c>
      <c r="C17" s="30"/>
      <c r="D17" s="30"/>
      <c r="E17" s="30"/>
      <c r="F17" s="30"/>
      <c r="G17" s="30"/>
      <c r="H17" s="30"/>
      <c r="I17" s="11"/>
      <c r="J17" s="30">
        <f>DATE(YEAR(B17+42),MONTH(B17+42),1)</f>
        <v>45778</v>
      </c>
      <c r="K17" s="30"/>
      <c r="L17" s="30"/>
      <c r="M17" s="30"/>
      <c r="N17" s="30"/>
      <c r="O17" s="30"/>
      <c r="P17" s="30"/>
      <c r="Q17" s="11"/>
      <c r="R17" s="30">
        <f>DATE(YEAR(J17+42),MONTH(J17+42),1)</f>
        <v>45809</v>
      </c>
      <c r="S17" s="30"/>
      <c r="T17" s="30"/>
      <c r="U17" s="30"/>
      <c r="V17" s="30"/>
      <c r="W17" s="30"/>
      <c r="X17" s="30"/>
    </row>
    <row r="18" spans="1:24" ht="18.75" customHeight="1" x14ac:dyDescent="0.55000000000000004">
      <c r="A18" s="12"/>
      <c r="B18" s="13" t="str">
        <f>CHOOSE(1+MOD($O$3+1-2,7),"D","L","M","M","J","V","S")</f>
        <v>D</v>
      </c>
      <c r="C18" s="13" t="str">
        <f>CHOOSE(1+MOD($O$3+2-2,7),"D","L","M","M","J","V","S")</f>
        <v>L</v>
      </c>
      <c r="D18" s="13" t="str">
        <f>CHOOSE(1+MOD($O$3+3-2,7),"D","L","M","M","J","V","S")</f>
        <v>M</v>
      </c>
      <c r="E18" s="13" t="str">
        <f>CHOOSE(1+MOD($O$3+4-2,7),"D","L","M","M","J","V","S")</f>
        <v>M</v>
      </c>
      <c r="F18" s="13" t="str">
        <f>CHOOSE(1+MOD($O$3+5-2,7),"D","L","M","M","J","V","S")</f>
        <v>J</v>
      </c>
      <c r="G18" s="13" t="str">
        <f>CHOOSE(1+MOD($O$3+6-2,7),"D","L","M","M","J","V","S")</f>
        <v>V</v>
      </c>
      <c r="H18" s="13" t="str">
        <f>CHOOSE(1+MOD($O$3+7-2,7),"D","L","M","M","J","V","S")</f>
        <v>S</v>
      </c>
      <c r="I18" s="14"/>
      <c r="J18" s="13" t="str">
        <f>CHOOSE(1+MOD($O$3+1-2,7),"D","L","M","M","J","V","S")</f>
        <v>D</v>
      </c>
      <c r="K18" s="13" t="str">
        <f>CHOOSE(1+MOD($O$3+2-2,7),"D","L","M","M","J","V","S")</f>
        <v>L</v>
      </c>
      <c r="L18" s="13" t="str">
        <f>CHOOSE(1+MOD($O$3+3-2,7),"D","L","M","M","J","V","S")</f>
        <v>M</v>
      </c>
      <c r="M18" s="13" t="str">
        <f>CHOOSE(1+MOD($O$3+4-2,7),"D","L","M","M","J","V","S")</f>
        <v>M</v>
      </c>
      <c r="N18" s="13" t="str">
        <f>CHOOSE(1+MOD($O$3+5-2,7),"D","L","M","M","J","V","S")</f>
        <v>J</v>
      </c>
      <c r="O18" s="13" t="str">
        <f>CHOOSE(1+MOD($O$3+6-2,7),"D","L","M","M","J","V","S")</f>
        <v>V</v>
      </c>
      <c r="P18" s="13" t="str">
        <f>CHOOSE(1+MOD($O$3+7-2,7),"D","L","M","M","J","V","S")</f>
        <v>S</v>
      </c>
      <c r="Q18" s="14"/>
      <c r="R18" s="13" t="str">
        <f>CHOOSE(1+MOD($O$3+1-2,7),"D","L","M","M","J","V","S")</f>
        <v>D</v>
      </c>
      <c r="S18" s="13" t="str">
        <f>CHOOSE(1+MOD($O$3+2-2,7),"D","L","M","M","J","V","S")</f>
        <v>L</v>
      </c>
      <c r="T18" s="13" t="str">
        <f>CHOOSE(1+MOD($O$3+3-2,7),"D","L","M","M","J","V","S")</f>
        <v>M</v>
      </c>
      <c r="U18" s="13" t="str">
        <f>CHOOSE(1+MOD($O$3+4-2,7),"D","L","M","M","J","V","S")</f>
        <v>M</v>
      </c>
      <c r="V18" s="13" t="str">
        <f>CHOOSE(1+MOD($O$3+5-2,7),"D","L","M","M","J","V","S")</f>
        <v>J</v>
      </c>
      <c r="W18" s="13" t="str">
        <f>CHOOSE(1+MOD($O$3+6-2,7),"D","L","M","M","J","V","S")</f>
        <v>V</v>
      </c>
      <c r="X18" s="13" t="str">
        <f>CHOOSE(1+MOD($O$3+7-2,7),"D","L","M","M","J","V","S")</f>
        <v>S</v>
      </c>
    </row>
    <row r="19" spans="1:24" ht="20.5" x14ac:dyDescent="0.55000000000000004">
      <c r="A19" s="12"/>
      <c r="B19" s="19" t="str">
        <f>IF(WEEKDAY(B17,1)=MOD($O$3,7),B17,"")</f>
        <v/>
      </c>
      <c r="C19" s="19" t="str">
        <f>IF(B19="",IF(WEEKDAY(B17,1)=MOD($O$3,7)+1,B17,""),B19+1)</f>
        <v/>
      </c>
      <c r="D19" s="19">
        <f>IF(C19="",IF(WEEKDAY(B17,1)=MOD($O$3+1,7)+1,B17,""),C19+1)</f>
        <v>45748</v>
      </c>
      <c r="E19" s="19">
        <f>IF(D19="",IF(WEEKDAY(B17,1)=MOD($O$3+2,7)+1,B17,""),D19+1)</f>
        <v>45749</v>
      </c>
      <c r="F19" s="19">
        <f>IF(E19="",IF(WEEKDAY(B17,1)=MOD($O$3+3,7)+1,B17,""),E19+1)</f>
        <v>45750</v>
      </c>
      <c r="G19" s="15">
        <f>IF(F19="",IF(WEEKDAY(B17,1)=MOD($O$3+4,7)+1,B17,""),F19+1)</f>
        <v>45751</v>
      </c>
      <c r="H19" s="15">
        <f>IF(G19="",IF(WEEKDAY(B17,1)=MOD($O$3+5,7)+1,B17,""),G19+1)</f>
        <v>45752</v>
      </c>
      <c r="I19" s="14"/>
      <c r="J19" s="15" t="str">
        <f>IF(WEEKDAY(J17,1)=MOD($O$3,7),J17,"")</f>
        <v/>
      </c>
      <c r="K19" s="15" t="str">
        <f>IF(J19="",IF(WEEKDAY(J17,1)=MOD($O$3,7)+1,J17,""),J19+1)</f>
        <v/>
      </c>
      <c r="L19" s="15" t="str">
        <f>IF(K19="",IF(WEEKDAY(J17,1)=MOD($O$3+1,7)+1,J17,""),K19+1)</f>
        <v/>
      </c>
      <c r="M19" s="15" t="str">
        <f>IF(L19="",IF(WEEKDAY(J17,1)=MOD($O$3+2,7)+1,J17,""),L19+1)</f>
        <v/>
      </c>
      <c r="N19" s="18">
        <f>IF(M19="",IF(WEEKDAY(J17,1)=MOD($O$3+3,7)+1,J17,""),M19+1)</f>
        <v>45778</v>
      </c>
      <c r="O19" s="22">
        <f>IF(N19="",IF(WEEKDAY(J17,1)=MOD($O$3+4,7)+1,J17,""),N19+1)</f>
        <v>45779</v>
      </c>
      <c r="P19" s="15">
        <f>IF(O19="",IF(WEEKDAY(J17,1)=MOD($O$3+5,7)+1,J17,""),O19+1)</f>
        <v>45780</v>
      </c>
      <c r="Q19" s="14"/>
      <c r="R19" s="15">
        <f>IF(WEEKDAY(R17,1)=MOD($O$3,7),R17,"")</f>
        <v>45809</v>
      </c>
      <c r="S19" s="15">
        <f>IF(R19="",IF(WEEKDAY(R17,1)=MOD($O$3,7)+1,R17,""),R19+1)</f>
        <v>45810</v>
      </c>
      <c r="T19" s="15">
        <f>IF(S19="",IF(WEEKDAY(R17,1)=MOD($O$3+1,7)+1,R17,""),S19+1)</f>
        <v>45811</v>
      </c>
      <c r="U19" s="15">
        <f>IF(T19="",IF(WEEKDAY(R17,1)=MOD($O$3+2,7)+1,R17,""),T19+1)</f>
        <v>45812</v>
      </c>
      <c r="V19" s="15">
        <f>IF(U19="",IF(WEEKDAY(R17,1)=MOD($O$3+3,7)+1,R17,""),U19+1)</f>
        <v>45813</v>
      </c>
      <c r="W19" s="15">
        <f>IF(V19="",IF(WEEKDAY(R17,1)=MOD($O$3+4,7)+1,R17,""),V19+1)</f>
        <v>45814</v>
      </c>
      <c r="X19" s="15">
        <f>IF(W19="",IF(WEEKDAY(R17,1)=MOD($O$3+5,7)+1,R17,""),W19+1)</f>
        <v>45815</v>
      </c>
    </row>
    <row r="20" spans="1:24" ht="20.5" x14ac:dyDescent="0.55000000000000004">
      <c r="A20" s="12"/>
      <c r="B20" s="19">
        <f>IF(H19="","",IF(MONTH(H19+1)&lt;&gt;MONTH(H19),"",H19+1))</f>
        <v>45753</v>
      </c>
      <c r="C20" s="19">
        <f>IF(B20="","",IF(MONTH(B20+1)&lt;&gt;MONTH(B20),"",B20+1))</f>
        <v>45754</v>
      </c>
      <c r="D20" s="19">
        <f t="shared" ref="D20:D23" si="11">IF(C20="","",IF(MONTH(C20+1)&lt;&gt;MONTH(C20),"",C20+1))</f>
        <v>45755</v>
      </c>
      <c r="E20" s="19">
        <f t="shared" ref="E20:E23" si="12">IF(D20="","",IF(MONTH(D20+1)&lt;&gt;MONTH(D20),"",D20+1))</f>
        <v>45756</v>
      </c>
      <c r="F20" s="19">
        <f t="shared" ref="F20:F23" si="13">IF(E20="","",IF(MONTH(E20+1)&lt;&gt;MONTH(E20),"",E20+1))</f>
        <v>45757</v>
      </c>
      <c r="G20" s="15">
        <f t="shared" ref="G20:G23" si="14">IF(F20="","",IF(MONTH(F20+1)&lt;&gt;MONTH(F20),"",F20+1))</f>
        <v>45758</v>
      </c>
      <c r="H20" s="15">
        <f t="shared" ref="H20:H23" si="15">IF(G20="","",IF(MONTH(G20+1)&lt;&gt;MONTH(G20),"",G20+1))</f>
        <v>45759</v>
      </c>
      <c r="I20" s="14"/>
      <c r="J20" s="15">
        <f>IF(P19="","",IF(MONTH(P19+1)&lt;&gt;MONTH(P19),"",P19+1))</f>
        <v>45781</v>
      </c>
      <c r="K20" s="22">
        <f>IF(J20="","",IF(MONTH(J20+1)&lt;&gt;MONTH(J20),"",J20+1))</f>
        <v>45782</v>
      </c>
      <c r="L20" s="22">
        <f t="shared" ref="L20:L23" si="16">IF(K20="","",IF(MONTH(K20+1)&lt;&gt;MONTH(K20),"",K20+1))</f>
        <v>45783</v>
      </c>
      <c r="M20" s="22">
        <f t="shared" ref="M20:M23" si="17">IF(L20="","",IF(MONTH(L20+1)&lt;&gt;MONTH(L20),"",L20+1))</f>
        <v>45784</v>
      </c>
      <c r="N20" s="22">
        <f t="shared" ref="N20:N23" si="18">IF(M20="","",IF(MONTH(M20+1)&lt;&gt;MONTH(M20),"",M20+1))</f>
        <v>45785</v>
      </c>
      <c r="O20" s="22">
        <f t="shared" ref="O20:O23" si="19">IF(N20="","",IF(MONTH(N20+1)&lt;&gt;MONTH(N20),"",N20+1))</f>
        <v>45786</v>
      </c>
      <c r="P20" s="15">
        <f t="shared" ref="P20:P23" si="20">IF(O20="","",IF(MONTH(O20+1)&lt;&gt;MONTH(O20),"",O20+1))</f>
        <v>45787</v>
      </c>
      <c r="Q20" s="14"/>
      <c r="R20" s="19">
        <f>IF(X19="","",IF(MONTH(X19+1)&lt;&gt;MONTH(X19),"",X19+1))</f>
        <v>45816</v>
      </c>
      <c r="S20" s="19">
        <f>IF(R20="","",IF(MONTH(R20+1)&lt;&gt;MONTH(R20),"",R20+1))</f>
        <v>45817</v>
      </c>
      <c r="T20" s="19">
        <f t="shared" ref="T20:T23" si="21">IF(S20="","",IF(MONTH(S20+1)&lt;&gt;MONTH(S20),"",S20+1))</f>
        <v>45818</v>
      </c>
      <c r="U20" s="19">
        <f t="shared" ref="U20:U23" si="22">IF(T20="","",IF(MONTH(T20+1)&lt;&gt;MONTH(T20),"",T20+1))</f>
        <v>45819</v>
      </c>
      <c r="V20" s="19">
        <f t="shared" ref="V20:V23" si="23">IF(U20="","",IF(MONTH(U20+1)&lt;&gt;MONTH(U20),"",U20+1))</f>
        <v>45820</v>
      </c>
      <c r="W20" s="15">
        <f t="shared" ref="W20:W23" si="24">IF(V20="","",IF(MONTH(V20+1)&lt;&gt;MONTH(V20),"",V20+1))</f>
        <v>45821</v>
      </c>
      <c r="X20" s="15">
        <f t="shared" ref="X20:X23" si="25">IF(W20="","",IF(MONTH(W20+1)&lt;&gt;MONTH(W20),"",W20+1))</f>
        <v>45822</v>
      </c>
    </row>
    <row r="21" spans="1:24" ht="20.5" x14ac:dyDescent="0.55000000000000004">
      <c r="A21" s="12"/>
      <c r="B21" s="19">
        <f>IF(H20="","",IF(MONTH(H20+1)&lt;&gt;MONTH(H20),"",H20+1))</f>
        <v>45760</v>
      </c>
      <c r="C21" s="18">
        <f>IF(B21="","",IF(MONTH(B21+1)&lt;&gt;MONTH(B21),"",B21+1))</f>
        <v>45761</v>
      </c>
      <c r="D21" s="18">
        <f t="shared" si="11"/>
        <v>45762</v>
      </c>
      <c r="E21" s="18">
        <f t="shared" si="12"/>
        <v>45763</v>
      </c>
      <c r="F21" s="18">
        <f t="shared" si="13"/>
        <v>45764</v>
      </c>
      <c r="G21" s="18">
        <f t="shared" si="14"/>
        <v>45765</v>
      </c>
      <c r="H21" s="15">
        <f t="shared" si="15"/>
        <v>45766</v>
      </c>
      <c r="I21" s="14"/>
      <c r="J21" s="15">
        <f>IF(P20="","",IF(MONTH(P20+1)&lt;&gt;MONTH(P20),"",P20+1))</f>
        <v>45788</v>
      </c>
      <c r="K21" s="22">
        <f>IF(J21="","",IF(MONTH(J21+1)&lt;&gt;MONTH(J21),"",J21+1))</f>
        <v>45789</v>
      </c>
      <c r="L21" s="22">
        <f t="shared" si="16"/>
        <v>45790</v>
      </c>
      <c r="M21" s="23">
        <f t="shared" si="17"/>
        <v>45791</v>
      </c>
      <c r="N21" s="23">
        <f t="shared" si="18"/>
        <v>45792</v>
      </c>
      <c r="O21" s="23">
        <f t="shared" si="19"/>
        <v>45793</v>
      </c>
      <c r="P21" s="15">
        <f t="shared" si="20"/>
        <v>45794</v>
      </c>
      <c r="Q21" s="14"/>
      <c r="R21" s="15">
        <f>IF(X20="","",IF(MONTH(X20+1)&lt;&gt;MONTH(X20),"",X20+1))</f>
        <v>45823</v>
      </c>
      <c r="S21" s="15">
        <f>IF(R21="","",IF(MONTH(R21+1)&lt;&gt;MONTH(R21),"",R21+1))</f>
        <v>45824</v>
      </c>
      <c r="T21" s="15">
        <f t="shared" si="21"/>
        <v>45825</v>
      </c>
      <c r="U21" s="15">
        <f t="shared" si="22"/>
        <v>45826</v>
      </c>
      <c r="V21" s="15">
        <f t="shared" si="23"/>
        <v>45827</v>
      </c>
      <c r="W21" s="15">
        <f t="shared" si="24"/>
        <v>45828</v>
      </c>
      <c r="X21" s="15">
        <f t="shared" si="25"/>
        <v>45829</v>
      </c>
    </row>
    <row r="22" spans="1:24" ht="20.5" x14ac:dyDescent="0.55000000000000004">
      <c r="A22" s="12"/>
      <c r="B22" s="19">
        <f>IF(H21="","",IF(MONTH(H21+1)&lt;&gt;MONTH(H21),"",H21+1))</f>
        <v>45767</v>
      </c>
      <c r="C22" s="19">
        <f>IF(B22="","",IF(MONTH(B22+1)&lt;&gt;MONTH(B22),"",B22+1))</f>
        <v>45768</v>
      </c>
      <c r="D22" s="19">
        <f t="shared" si="11"/>
        <v>45769</v>
      </c>
      <c r="E22" s="19">
        <f t="shared" si="12"/>
        <v>45770</v>
      </c>
      <c r="F22" s="19">
        <f t="shared" si="13"/>
        <v>45771</v>
      </c>
      <c r="G22" s="15">
        <f t="shared" si="14"/>
        <v>45772</v>
      </c>
      <c r="H22" s="15">
        <f t="shared" si="15"/>
        <v>45773</v>
      </c>
      <c r="I22" s="14"/>
      <c r="J22" s="15">
        <f>IF(P21="","",IF(MONTH(P21+1)&lt;&gt;MONTH(P21),"",P21+1))</f>
        <v>45795</v>
      </c>
      <c r="K22" s="23">
        <f>IF(J22="","",IF(MONTH(J22+1)&lt;&gt;MONTH(J22),"",J22+1))</f>
        <v>45796</v>
      </c>
      <c r="L22" s="23">
        <f t="shared" si="16"/>
        <v>45797</v>
      </c>
      <c r="M22" s="23">
        <f t="shared" si="17"/>
        <v>45798</v>
      </c>
      <c r="N22" s="23">
        <f t="shared" si="18"/>
        <v>45799</v>
      </c>
      <c r="O22" s="27">
        <f t="shared" si="19"/>
        <v>45800</v>
      </c>
      <c r="P22" s="15">
        <f t="shared" si="20"/>
        <v>45801</v>
      </c>
      <c r="Q22" s="14"/>
      <c r="R22" s="15">
        <f>IF(X21="","",IF(MONTH(X21+1)&lt;&gt;MONTH(X21),"",X21+1))</f>
        <v>45830</v>
      </c>
      <c r="S22" s="15">
        <f>IF(R22="","",IF(MONTH(R22+1)&lt;&gt;MONTH(R22),"",R22+1))</f>
        <v>45831</v>
      </c>
      <c r="T22" s="15">
        <f t="shared" si="21"/>
        <v>45832</v>
      </c>
      <c r="U22" s="15">
        <f t="shared" si="22"/>
        <v>45833</v>
      </c>
      <c r="V22" s="15">
        <f t="shared" si="23"/>
        <v>45834</v>
      </c>
      <c r="W22" s="15">
        <f t="shared" si="24"/>
        <v>45835</v>
      </c>
      <c r="X22" s="15">
        <f t="shared" si="25"/>
        <v>45836</v>
      </c>
    </row>
    <row r="23" spans="1:24" ht="20.5" x14ac:dyDescent="0.55000000000000004">
      <c r="A23" s="12"/>
      <c r="B23" s="15">
        <f>IF(H22="","",IF(MONTH(H22+1)&lt;&gt;MONTH(H22),"",H22+1))</f>
        <v>45774</v>
      </c>
      <c r="C23" s="15">
        <f>IF(B23="","",IF(MONTH(B23+1)&lt;&gt;MONTH(B23),"",B23+1))</f>
        <v>45775</v>
      </c>
      <c r="D23" s="15">
        <f t="shared" si="11"/>
        <v>45776</v>
      </c>
      <c r="E23" s="15">
        <f t="shared" si="12"/>
        <v>45777</v>
      </c>
      <c r="F23" s="15" t="str">
        <f t="shared" si="13"/>
        <v/>
      </c>
      <c r="G23" s="15" t="str">
        <f t="shared" si="14"/>
        <v/>
      </c>
      <c r="H23" s="15" t="str">
        <f t="shared" si="15"/>
        <v/>
      </c>
      <c r="I23" s="14"/>
      <c r="J23" s="15">
        <f>IF(P22="","",IF(MONTH(P22+1)&lt;&gt;MONTH(P22),"",P22+1))</f>
        <v>45802</v>
      </c>
      <c r="K23" s="15">
        <f>IF(J23="","",IF(MONTH(J23+1)&lt;&gt;MONTH(J23),"",J23+1))</f>
        <v>45803</v>
      </c>
      <c r="L23" s="15">
        <f t="shared" si="16"/>
        <v>45804</v>
      </c>
      <c r="M23" s="15">
        <f t="shared" si="17"/>
        <v>45805</v>
      </c>
      <c r="N23" s="15">
        <f t="shared" si="18"/>
        <v>45806</v>
      </c>
      <c r="O23" s="15">
        <f t="shared" si="19"/>
        <v>45807</v>
      </c>
      <c r="P23" s="15">
        <f t="shared" si="20"/>
        <v>45808</v>
      </c>
      <c r="Q23" s="14"/>
      <c r="R23" s="15">
        <f>IF(X22="","",IF(MONTH(X22+1)&lt;&gt;MONTH(X22),"",X22+1))</f>
        <v>45837</v>
      </c>
      <c r="S23" s="15">
        <f>IF(R23="","",IF(MONTH(R23+1)&lt;&gt;MONTH(R23),"",R23+1))</f>
        <v>45838</v>
      </c>
      <c r="T23" s="15" t="str">
        <f t="shared" si="21"/>
        <v/>
      </c>
      <c r="U23" s="15" t="str">
        <f t="shared" si="22"/>
        <v/>
      </c>
      <c r="V23" s="15" t="str">
        <f t="shared" si="23"/>
        <v/>
      </c>
      <c r="W23" s="15" t="str">
        <f t="shared" si="24"/>
        <v/>
      </c>
      <c r="X23" s="15" t="str">
        <f t="shared" si="25"/>
        <v/>
      </c>
    </row>
    <row r="24" spans="1:24" ht="20.5" x14ac:dyDescent="0.55000000000000004">
      <c r="A24" s="12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</row>
    <row r="25" spans="1:24" ht="23" x14ac:dyDescent="0.6">
      <c r="A25" s="10"/>
      <c r="B25" s="30">
        <f>DATE(YEAR(R17+42),MONTH(R17+42),1)</f>
        <v>45839</v>
      </c>
      <c r="C25" s="30"/>
      <c r="D25" s="30"/>
      <c r="E25" s="30"/>
      <c r="F25" s="30"/>
      <c r="G25" s="30"/>
      <c r="H25" s="30"/>
      <c r="I25" s="11"/>
      <c r="J25" s="30">
        <f>DATE(YEAR(B25+42),MONTH(B25+42),1)</f>
        <v>45870</v>
      </c>
      <c r="K25" s="30"/>
      <c r="L25" s="30"/>
      <c r="M25" s="30"/>
      <c r="N25" s="30"/>
      <c r="O25" s="30"/>
      <c r="P25" s="30"/>
      <c r="Q25" s="11"/>
      <c r="R25" s="30">
        <f>DATE(YEAR(J25+42),MONTH(J25+42),1)</f>
        <v>45901</v>
      </c>
      <c r="S25" s="30"/>
      <c r="T25" s="30"/>
      <c r="U25" s="30"/>
      <c r="V25" s="30"/>
      <c r="W25" s="30"/>
      <c r="X25" s="30"/>
    </row>
    <row r="26" spans="1:24" ht="20.5" x14ac:dyDescent="0.55000000000000004">
      <c r="A26" s="12"/>
      <c r="B26" s="13" t="str">
        <f>CHOOSE(1+MOD($O$3+1-2,7),"D","L","M","M","J","V","S")</f>
        <v>D</v>
      </c>
      <c r="C26" s="13" t="str">
        <f>CHOOSE(1+MOD($O$3+2-2,7),"D","L","M","M","J","V","S")</f>
        <v>L</v>
      </c>
      <c r="D26" s="13" t="str">
        <f>CHOOSE(1+MOD($O$3+3-2,7),"D","L","M","M","J","V","S")</f>
        <v>M</v>
      </c>
      <c r="E26" s="13" t="str">
        <f>CHOOSE(1+MOD($O$3+4-2,7),"D","L","M","M","J","V","S")</f>
        <v>M</v>
      </c>
      <c r="F26" s="13" t="str">
        <f>CHOOSE(1+MOD($O$3+5-2,7),"D","L","M","M","J","V","S")</f>
        <v>J</v>
      </c>
      <c r="G26" s="13" t="str">
        <f>CHOOSE(1+MOD($O$3+6-2,7),"D","L","M","M","J","V","S")</f>
        <v>V</v>
      </c>
      <c r="H26" s="13" t="str">
        <f>CHOOSE(1+MOD($O$3+7-2,7),"D","L","M","M","J","V","S")</f>
        <v>S</v>
      </c>
      <c r="I26" s="14"/>
      <c r="J26" s="13" t="str">
        <f>CHOOSE(1+MOD($O$3+1-2,7),"D","L","M","M","J","V","S")</f>
        <v>D</v>
      </c>
      <c r="K26" s="13" t="str">
        <f>CHOOSE(1+MOD($O$3+2-2,7),"D","L","M","M","J","V","S")</f>
        <v>L</v>
      </c>
      <c r="L26" s="13" t="str">
        <f>CHOOSE(1+MOD($O$3+3-2,7),"D","L","M","M","J","V","S")</f>
        <v>M</v>
      </c>
      <c r="M26" s="13" t="str">
        <f>CHOOSE(1+MOD($O$3+4-2,7),"D","L","M","M","J","V","S")</f>
        <v>M</v>
      </c>
      <c r="N26" s="13" t="str">
        <f>CHOOSE(1+MOD($O$3+5-2,7),"D","L","M","M","J","V","S")</f>
        <v>J</v>
      </c>
      <c r="O26" s="13" t="str">
        <f>CHOOSE(1+MOD($O$3+6-2,7),"D","L","M","M","J","V","S")</f>
        <v>V</v>
      </c>
      <c r="P26" s="13" t="str">
        <f>CHOOSE(1+MOD($O$3+7-2,7),"D","L","M","M","J","V","S")</f>
        <v>S</v>
      </c>
      <c r="Q26" s="14"/>
      <c r="R26" s="13" t="str">
        <f>CHOOSE(1+MOD($O$3+1-2,7),"D","L","M","M","J","V","S")</f>
        <v>D</v>
      </c>
      <c r="S26" s="13" t="str">
        <f>CHOOSE(1+MOD($O$3+2-2,7),"D","L","M","M","J","V","S")</f>
        <v>L</v>
      </c>
      <c r="T26" s="13" t="str">
        <f>CHOOSE(1+MOD($O$3+3-2,7),"D","L","M","M","J","V","S")</f>
        <v>M</v>
      </c>
      <c r="U26" s="13" t="str">
        <f>CHOOSE(1+MOD($O$3+4-2,7),"D","L","M","M","J","V","S")</f>
        <v>M</v>
      </c>
      <c r="V26" s="13" t="str">
        <f>CHOOSE(1+MOD($O$3+5-2,7),"D","L","M","M","J","V","S")</f>
        <v>J</v>
      </c>
      <c r="W26" s="13" t="str">
        <f>CHOOSE(1+MOD($O$3+6-2,7),"D","L","M","M","J","V","S")</f>
        <v>V</v>
      </c>
      <c r="X26" s="13" t="str">
        <f>CHOOSE(1+MOD($O$3+7-2,7),"D","L","M","M","J","V","S")</f>
        <v>S</v>
      </c>
    </row>
    <row r="27" spans="1:24" ht="20.5" x14ac:dyDescent="0.55000000000000004">
      <c r="A27" s="12"/>
      <c r="B27" s="15" t="str">
        <f>IF(WEEKDAY(B25,1)=MOD($O$3,7),B25,"")</f>
        <v/>
      </c>
      <c r="C27" s="15" t="str">
        <f>IF(B27="",IF(WEEKDAY(B25,1)=MOD($O$3,7)+1,B25,""),B27+1)</f>
        <v/>
      </c>
      <c r="D27" s="15">
        <f>IF(C27="",IF(WEEKDAY(B25,1)=MOD($O$3+1,7)+1,B25,""),C27+1)</f>
        <v>45839</v>
      </c>
      <c r="E27" s="15">
        <f>IF(D27="",IF(WEEKDAY(B25,1)=MOD($O$3+2,7)+1,B25,""),D27+1)</f>
        <v>45840</v>
      </c>
      <c r="F27" s="15">
        <f>IF(E27="",IF(WEEKDAY(B25,1)=MOD($O$3+3,7)+1,B25,""),E27+1)</f>
        <v>45841</v>
      </c>
      <c r="G27" s="15">
        <f>IF(F27="",IF(WEEKDAY(B25,1)=MOD($O$3+4,7)+1,B25,""),F27+1)</f>
        <v>45842</v>
      </c>
      <c r="H27" s="15">
        <f>IF(G27="",IF(WEEKDAY(B25,1)=MOD($O$3+5,7)+1,B25,""),G27+1)</f>
        <v>45843</v>
      </c>
      <c r="I27" s="14"/>
      <c r="J27" s="15" t="str">
        <f>IF(WEEKDAY(J25,1)=MOD($O$3,7),J25,"")</f>
        <v/>
      </c>
      <c r="K27" s="15" t="str">
        <f>IF(J27="",IF(WEEKDAY(J25,1)=MOD($O$3,7)+1,J25,""),J27+1)</f>
        <v/>
      </c>
      <c r="L27" s="15" t="str">
        <f>IF(K27="",IF(WEEKDAY(J25,1)=MOD($O$3+1,7)+1,J25,""),K27+1)</f>
        <v/>
      </c>
      <c r="M27" s="15" t="str">
        <f>IF(L27="",IF(WEEKDAY(J25,1)=MOD($O$3+2,7)+1,J25,""),L27+1)</f>
        <v/>
      </c>
      <c r="N27" s="15" t="str">
        <f>IF(M27="",IF(WEEKDAY(J25,1)=MOD($O$3+3,7)+1,J25,""),M27+1)</f>
        <v/>
      </c>
      <c r="O27" s="18">
        <f>IF(N27="",IF(WEEKDAY(J25,1)=MOD($O$3+4,7)+1,J25,""),N27+1)</f>
        <v>45870</v>
      </c>
      <c r="P27" s="15">
        <f>IF(O27="",IF(WEEKDAY(J25,1)=MOD($O$3+5,7)+1,J25,""),O27+1)</f>
        <v>45871</v>
      </c>
      <c r="Q27" s="14"/>
      <c r="R27" s="15" t="str">
        <f>IF(WEEKDAY(R25,1)=MOD($O$3,7),R25,"")</f>
        <v/>
      </c>
      <c r="S27" s="15">
        <f>IF(R27="",IF(WEEKDAY(R25,1)=MOD($O$3,7)+1,R25,""),R27+1)</f>
        <v>45901</v>
      </c>
      <c r="T27" s="15">
        <f>IF(S27="",IF(WEEKDAY(R25,1)=MOD($O$3+1,7)+1,R25,""),S27+1)</f>
        <v>45902</v>
      </c>
      <c r="U27" s="15">
        <f>IF(T27="",IF(WEEKDAY(R25,1)=MOD($O$3+2,7)+1,R25,""),T27+1)</f>
        <v>45903</v>
      </c>
      <c r="V27" s="15">
        <f>IF(U27="",IF(WEEKDAY(R25,1)=MOD($O$3+3,7)+1,R25,""),U27+1)</f>
        <v>45904</v>
      </c>
      <c r="W27" s="15">
        <f>IF(V27="",IF(WEEKDAY(R25,1)=MOD($O$3+4,7)+1,R25,""),V27+1)</f>
        <v>45905</v>
      </c>
      <c r="X27" s="15">
        <f>IF(W27="",IF(WEEKDAY(R25,1)=MOD($O$3+5,7)+1,R25,""),W27+1)</f>
        <v>45906</v>
      </c>
    </row>
    <row r="28" spans="1:24" ht="20.5" x14ac:dyDescent="0.55000000000000004">
      <c r="A28" s="12"/>
      <c r="B28" s="15">
        <f>IF(H27="","",IF(MONTH(H27+1)&lt;&gt;MONTH(H27),"",H27+1))</f>
        <v>45844</v>
      </c>
      <c r="C28" s="15">
        <f>IF(B28="","",IF(MONTH(B28+1)&lt;&gt;MONTH(B28),"",B28+1))</f>
        <v>45845</v>
      </c>
      <c r="D28" s="15">
        <f t="shared" ref="D28:D32" si="26">IF(C28="","",IF(MONTH(C28+1)&lt;&gt;MONTH(C28),"",C28+1))</f>
        <v>45846</v>
      </c>
      <c r="E28" s="15">
        <f t="shared" ref="E28:E32" si="27">IF(D28="","",IF(MONTH(D28+1)&lt;&gt;MONTH(D28),"",D28+1))</f>
        <v>45847</v>
      </c>
      <c r="F28" s="15">
        <f t="shared" ref="F28:F32" si="28">IF(E28="","",IF(MONTH(E28+1)&lt;&gt;MONTH(E28),"",E28+1))</f>
        <v>45848</v>
      </c>
      <c r="G28" s="15">
        <f t="shared" ref="G28:G32" si="29">IF(F28="","",IF(MONTH(F28+1)&lt;&gt;MONTH(F28),"",F28+1))</f>
        <v>45849</v>
      </c>
      <c r="H28" s="15">
        <f t="shared" ref="H28:H32" si="30">IF(G28="","",IF(MONTH(G28+1)&lt;&gt;MONTH(G28),"",G28+1))</f>
        <v>45850</v>
      </c>
      <c r="I28" s="14"/>
      <c r="J28" s="19">
        <f>IF(P27="","",IF(MONTH(P27+1)&lt;&gt;MONTH(P27),"",P27+1))</f>
        <v>45872</v>
      </c>
      <c r="K28" s="22">
        <f>IF(J28="","",IF(MONTH(J28+1)&lt;&gt;MONTH(J28),"",J28+1))</f>
        <v>45873</v>
      </c>
      <c r="L28" s="22">
        <f t="shared" ref="L28:L32" si="31">IF(K28="","",IF(MONTH(K28+1)&lt;&gt;MONTH(K28),"",K28+1))</f>
        <v>45874</v>
      </c>
      <c r="M28" s="22">
        <f t="shared" ref="M28:M32" si="32">IF(L28="","",IF(MONTH(L28+1)&lt;&gt;MONTH(L28),"",L28+1))</f>
        <v>45875</v>
      </c>
      <c r="N28" s="22">
        <f t="shared" ref="N28:N32" si="33">IF(M28="","",IF(MONTH(M28+1)&lt;&gt;MONTH(M28),"",M28+1))</f>
        <v>45876</v>
      </c>
      <c r="O28" s="22">
        <f t="shared" ref="O28:O32" si="34">IF(N28="","",IF(MONTH(N28+1)&lt;&gt;MONTH(N28),"",N28+1))</f>
        <v>45877</v>
      </c>
      <c r="P28" s="15">
        <f t="shared" ref="P28:P32" si="35">IF(O28="","",IF(MONTH(O28+1)&lt;&gt;MONTH(O28),"",O28+1))</f>
        <v>45878</v>
      </c>
      <c r="Q28" s="14"/>
      <c r="R28" s="19">
        <f>IF(X27="","",IF(MONTH(X27+1)&lt;&gt;MONTH(X27),"",X27+1))</f>
        <v>45907</v>
      </c>
      <c r="S28" s="15">
        <f>IF(R28="","",IF(MONTH(R28+1)&lt;&gt;MONTH(R28),"",R28+1))</f>
        <v>45908</v>
      </c>
      <c r="T28" s="15">
        <f t="shared" ref="T28:T32" si="36">IF(S28="","",IF(MONTH(S28+1)&lt;&gt;MONTH(S28),"",S28+1))</f>
        <v>45909</v>
      </c>
      <c r="U28" s="15">
        <f t="shared" ref="U28:U32" si="37">IF(T28="","",IF(MONTH(T28+1)&lt;&gt;MONTH(T28),"",T28+1))</f>
        <v>45910</v>
      </c>
      <c r="V28" s="15">
        <f t="shared" ref="V28:V32" si="38">IF(U28="","",IF(MONTH(U28+1)&lt;&gt;MONTH(U28),"",U28+1))</f>
        <v>45911</v>
      </c>
      <c r="W28" s="15">
        <f t="shared" ref="W28:W32" si="39">IF(V28="","",IF(MONTH(V28+1)&lt;&gt;MONTH(V28),"",V28+1))</f>
        <v>45912</v>
      </c>
      <c r="X28" s="15">
        <f t="shared" ref="X28:X32" si="40">IF(W28="","",IF(MONTH(W28+1)&lt;&gt;MONTH(W28),"",W28+1))</f>
        <v>45913</v>
      </c>
    </row>
    <row r="29" spans="1:24" ht="20.5" x14ac:dyDescent="0.55000000000000004">
      <c r="A29" s="12"/>
      <c r="B29" s="15">
        <f>IF(H28="","",IF(MONTH(H28+1)&lt;&gt;MONTH(H28),"",H28+1))</f>
        <v>45851</v>
      </c>
      <c r="C29" s="15">
        <f>IF(B29="","",IF(MONTH(B29+1)&lt;&gt;MONTH(B29),"",B29+1))</f>
        <v>45852</v>
      </c>
      <c r="D29" s="15">
        <f t="shared" si="26"/>
        <v>45853</v>
      </c>
      <c r="E29" s="15">
        <f t="shared" si="27"/>
        <v>45854</v>
      </c>
      <c r="F29" s="15">
        <f t="shared" si="28"/>
        <v>45855</v>
      </c>
      <c r="G29" s="15">
        <f t="shared" si="29"/>
        <v>45856</v>
      </c>
      <c r="H29" s="15">
        <f t="shared" si="30"/>
        <v>45857</v>
      </c>
      <c r="I29" s="14"/>
      <c r="J29" s="15">
        <f>IF(P28="","",IF(MONTH(P28+1)&lt;&gt;MONTH(P28),"",P28+1))</f>
        <v>45879</v>
      </c>
      <c r="K29" s="22">
        <f>IF(J29="","",IF(MONTH(J29+1)&lt;&gt;MONTH(J29),"",J29+1))</f>
        <v>45880</v>
      </c>
      <c r="L29" s="22">
        <f t="shared" si="31"/>
        <v>45881</v>
      </c>
      <c r="M29" s="23">
        <f t="shared" si="32"/>
        <v>45882</v>
      </c>
      <c r="N29" s="23">
        <f t="shared" si="33"/>
        <v>45883</v>
      </c>
      <c r="O29" s="23">
        <f t="shared" si="34"/>
        <v>45884</v>
      </c>
      <c r="P29" s="15">
        <f t="shared" si="35"/>
        <v>45885</v>
      </c>
      <c r="Q29" s="14"/>
      <c r="R29" s="15">
        <f>IF(X28="","",IF(MONTH(X28+1)&lt;&gt;MONTH(X28),"",X28+1))</f>
        <v>45914</v>
      </c>
      <c r="S29" s="15">
        <f>IF(R29="","",IF(MONTH(R29+1)&lt;&gt;MONTH(R29),"",R29+1))</f>
        <v>45915</v>
      </c>
      <c r="T29" s="18">
        <f t="shared" si="36"/>
        <v>45916</v>
      </c>
      <c r="U29" s="15">
        <f t="shared" si="37"/>
        <v>45917</v>
      </c>
      <c r="V29" s="15">
        <f t="shared" si="38"/>
        <v>45918</v>
      </c>
      <c r="W29" s="15">
        <f t="shared" si="39"/>
        <v>45919</v>
      </c>
      <c r="X29" s="15">
        <f t="shared" si="40"/>
        <v>45920</v>
      </c>
    </row>
    <row r="30" spans="1:24" ht="20.5" x14ac:dyDescent="0.55000000000000004">
      <c r="A30" s="12"/>
      <c r="B30" s="18">
        <f>IF(H29="","",IF(MONTH(H29+1)&lt;&gt;MONTH(H29),"",H29+1))</f>
        <v>45858</v>
      </c>
      <c r="C30" s="18">
        <f>IF(B30="","",IF(MONTH(B30+1)&lt;&gt;MONTH(B30),"",B30+1))</f>
        <v>45859</v>
      </c>
      <c r="D30" s="18">
        <f t="shared" si="26"/>
        <v>45860</v>
      </c>
      <c r="E30" s="18">
        <f t="shared" si="27"/>
        <v>45861</v>
      </c>
      <c r="F30" s="18">
        <f t="shared" si="28"/>
        <v>45862</v>
      </c>
      <c r="G30" s="15">
        <f t="shared" si="29"/>
        <v>45863</v>
      </c>
      <c r="H30" s="15">
        <f t="shared" si="30"/>
        <v>45864</v>
      </c>
      <c r="I30" s="14"/>
      <c r="J30" s="15">
        <f>IF(P29="","",IF(MONTH(P29+1)&lt;&gt;MONTH(P29),"",P29+1))</f>
        <v>45886</v>
      </c>
      <c r="K30" s="23">
        <f>IF(J30="","",IF(MONTH(J30+1)&lt;&gt;MONTH(J30),"",J30+1))</f>
        <v>45887</v>
      </c>
      <c r="L30" s="23">
        <f t="shared" si="31"/>
        <v>45888</v>
      </c>
      <c r="M30" s="23">
        <f t="shared" si="32"/>
        <v>45889</v>
      </c>
      <c r="N30" s="23">
        <f t="shared" si="33"/>
        <v>45890</v>
      </c>
      <c r="O30" s="27">
        <f t="shared" si="34"/>
        <v>45891</v>
      </c>
      <c r="P30" s="15">
        <f t="shared" si="35"/>
        <v>45892</v>
      </c>
      <c r="Q30" s="14"/>
      <c r="R30" s="15">
        <f>IF(X29="","",IF(MONTH(X29+1)&lt;&gt;MONTH(X29),"",X29+1))</f>
        <v>45921</v>
      </c>
      <c r="S30" s="15">
        <f>IF(R30="","",IF(MONTH(R30+1)&lt;&gt;MONTH(R30),"",R30+1))</f>
        <v>45922</v>
      </c>
      <c r="T30" s="15">
        <f t="shared" si="36"/>
        <v>45923</v>
      </c>
      <c r="U30" s="15">
        <f t="shared" si="37"/>
        <v>45924</v>
      </c>
      <c r="V30" s="15">
        <f t="shared" si="38"/>
        <v>45925</v>
      </c>
      <c r="W30" s="15">
        <f t="shared" si="39"/>
        <v>45926</v>
      </c>
      <c r="X30" s="15">
        <f t="shared" si="40"/>
        <v>45927</v>
      </c>
    </row>
    <row r="31" spans="1:24" ht="20.5" x14ac:dyDescent="0.55000000000000004">
      <c r="A31" s="12"/>
      <c r="B31" s="18">
        <f>IF(H30="","",IF(MONTH(H30+1)&lt;&gt;MONTH(H30),"",H30+1))</f>
        <v>45865</v>
      </c>
      <c r="C31" s="18">
        <f>IF(B31="","",IF(MONTH(B31+1)&lt;&gt;MONTH(B31),"",B31+1))</f>
        <v>45866</v>
      </c>
      <c r="D31" s="18">
        <f t="shared" si="26"/>
        <v>45867</v>
      </c>
      <c r="E31" s="18">
        <f t="shared" si="27"/>
        <v>45868</v>
      </c>
      <c r="F31" s="18">
        <f t="shared" si="28"/>
        <v>45869</v>
      </c>
      <c r="G31" s="15" t="str">
        <f t="shared" si="29"/>
        <v/>
      </c>
      <c r="H31" s="15" t="str">
        <f t="shared" si="30"/>
        <v/>
      </c>
      <c r="I31" s="14"/>
      <c r="J31" s="15">
        <f>IF(P30="","",IF(MONTH(P30+1)&lt;&gt;MONTH(P30),"",P30+1))</f>
        <v>45893</v>
      </c>
      <c r="K31" s="15">
        <f>IF(J31="","",IF(MONTH(J31+1)&lt;&gt;MONTH(J31),"",J31+1))</f>
        <v>45894</v>
      </c>
      <c r="L31" s="15">
        <f t="shared" si="31"/>
        <v>45895</v>
      </c>
      <c r="M31" s="15">
        <f t="shared" si="32"/>
        <v>45896</v>
      </c>
      <c r="N31" s="15">
        <f t="shared" si="33"/>
        <v>45897</v>
      </c>
      <c r="O31" s="15">
        <f t="shared" si="34"/>
        <v>45898</v>
      </c>
      <c r="P31" s="15">
        <f t="shared" si="35"/>
        <v>45899</v>
      </c>
      <c r="Q31" s="14"/>
      <c r="R31" s="15">
        <f>IF(X30="","",IF(MONTH(X30+1)&lt;&gt;MONTH(X30),"",X30+1))</f>
        <v>45928</v>
      </c>
      <c r="S31" s="15">
        <f>IF(R31="","",IF(MONTH(R31+1)&lt;&gt;MONTH(R31),"",R31+1))</f>
        <v>45929</v>
      </c>
      <c r="T31" s="15">
        <f t="shared" si="36"/>
        <v>45930</v>
      </c>
      <c r="U31" s="19" t="str">
        <f t="shared" si="37"/>
        <v/>
      </c>
      <c r="V31" s="15" t="str">
        <f t="shared" si="38"/>
        <v/>
      </c>
      <c r="W31" s="15" t="str">
        <f t="shared" si="39"/>
        <v/>
      </c>
      <c r="X31" s="15" t="str">
        <f t="shared" si="40"/>
        <v/>
      </c>
    </row>
    <row r="32" spans="1:24" ht="20.5" x14ac:dyDescent="0.55000000000000004">
      <c r="A32" s="12"/>
      <c r="B32" s="15" t="str">
        <f>IF(H31="","",IF(MONTH(H31+1)&lt;&gt;MONTH(H31),"",H31+1))</f>
        <v/>
      </c>
      <c r="C32" s="15" t="str">
        <f>IF(B32="","",IF(MONTH(B32+1)&lt;&gt;MONTH(B32),"",B32+1))</f>
        <v/>
      </c>
      <c r="D32" s="15" t="str">
        <f t="shared" si="26"/>
        <v/>
      </c>
      <c r="E32" s="15" t="str">
        <f t="shared" si="27"/>
        <v/>
      </c>
      <c r="F32" s="15" t="str">
        <f t="shared" si="28"/>
        <v/>
      </c>
      <c r="G32" s="15" t="str">
        <f t="shared" si="29"/>
        <v/>
      </c>
      <c r="H32" s="15" t="str">
        <f t="shared" si="30"/>
        <v/>
      </c>
      <c r="I32" s="14"/>
      <c r="J32" s="15">
        <f>IF(P31="","",IF(MONTH(P31+1)&lt;&gt;MONTH(P31),"",P31+1))</f>
        <v>45900</v>
      </c>
      <c r="K32" s="15" t="str">
        <f>IF(J32="","",IF(MONTH(J32+1)&lt;&gt;MONTH(J32),"",J32+1))</f>
        <v/>
      </c>
      <c r="L32" s="15" t="str">
        <f t="shared" si="31"/>
        <v/>
      </c>
      <c r="M32" s="15" t="str">
        <f t="shared" si="32"/>
        <v/>
      </c>
      <c r="N32" s="15" t="str">
        <f t="shared" si="33"/>
        <v/>
      </c>
      <c r="O32" s="15" t="str">
        <f t="shared" si="34"/>
        <v/>
      </c>
      <c r="P32" s="15" t="str">
        <f t="shared" si="35"/>
        <v/>
      </c>
      <c r="Q32" s="14"/>
      <c r="R32" s="15" t="str">
        <f>IF(X31="","",IF(MONTH(X31+1)&lt;&gt;MONTH(X31),"",X31+1))</f>
        <v/>
      </c>
      <c r="S32" s="15" t="str">
        <f>IF(R32="","",IF(MONTH(R32+1)&lt;&gt;MONTH(R32),"",R32+1))</f>
        <v/>
      </c>
      <c r="T32" s="15" t="str">
        <f t="shared" si="36"/>
        <v/>
      </c>
      <c r="U32" s="15" t="str">
        <f t="shared" si="37"/>
        <v/>
      </c>
      <c r="V32" s="15" t="str">
        <f t="shared" si="38"/>
        <v/>
      </c>
      <c r="W32" s="15" t="str">
        <f t="shared" si="39"/>
        <v/>
      </c>
      <c r="X32" s="15" t="str">
        <f t="shared" si="40"/>
        <v/>
      </c>
    </row>
    <row r="33" spans="1:24" ht="23" x14ac:dyDescent="0.6">
      <c r="A33" s="10"/>
      <c r="B33" s="30">
        <f>DATE(YEAR(R25+42),MONTH(R25+42),1)</f>
        <v>45931</v>
      </c>
      <c r="C33" s="30"/>
      <c r="D33" s="30"/>
      <c r="E33" s="30"/>
      <c r="F33" s="30"/>
      <c r="G33" s="30"/>
      <c r="H33" s="30"/>
      <c r="I33" s="11"/>
      <c r="J33" s="30">
        <f>DATE(YEAR(B33+42),MONTH(B33+42),1)</f>
        <v>45962</v>
      </c>
      <c r="K33" s="30"/>
      <c r="L33" s="30"/>
      <c r="M33" s="30"/>
      <c r="N33" s="30"/>
      <c r="O33" s="30"/>
      <c r="P33" s="30"/>
      <c r="Q33" s="11"/>
      <c r="R33" s="30">
        <f>DATE(YEAR(J33+42),MONTH(J33+42),1)</f>
        <v>45992</v>
      </c>
      <c r="S33" s="30"/>
      <c r="T33" s="30"/>
      <c r="U33" s="30"/>
      <c r="V33" s="30"/>
      <c r="W33" s="30"/>
      <c r="X33" s="30"/>
    </row>
    <row r="34" spans="1:24" ht="20.5" x14ac:dyDescent="0.55000000000000004">
      <c r="A34" s="12"/>
      <c r="B34" s="13" t="str">
        <f>CHOOSE(1+MOD($O$3+1-2,7),"D","L","M","M","J","V","S")</f>
        <v>D</v>
      </c>
      <c r="C34" s="13" t="str">
        <f>CHOOSE(1+MOD($O$3+2-2,7),"D","L","M","M","J","V","S")</f>
        <v>L</v>
      </c>
      <c r="D34" s="13" t="str">
        <f>CHOOSE(1+MOD($O$3+3-2,7),"D","L","M","M","J","V","S")</f>
        <v>M</v>
      </c>
      <c r="E34" s="13" t="str">
        <f>CHOOSE(1+MOD($O$3+4-2,7),"D","L","M","M","J","V","S")</f>
        <v>M</v>
      </c>
      <c r="F34" s="13" t="str">
        <f>CHOOSE(1+MOD($O$3+5-2,7),"D","L","M","M","J","V","S")</f>
        <v>J</v>
      </c>
      <c r="G34" s="13" t="str">
        <f>CHOOSE(1+MOD($O$3+6-2,7),"D","L","M","M","J","V","S")</f>
        <v>V</v>
      </c>
      <c r="H34" s="13" t="str">
        <f>CHOOSE(1+MOD($O$3+7-2,7),"D","L","M","M","J","V","S")</f>
        <v>S</v>
      </c>
      <c r="I34" s="14"/>
      <c r="J34" s="13" t="str">
        <f>CHOOSE(1+MOD($O$3+1-2,7),"D","L","M","M","J","V","S")</f>
        <v>D</v>
      </c>
      <c r="K34" s="13" t="str">
        <f>CHOOSE(1+MOD($O$3+2-2,7),"D","L","M","M","J","V","S")</f>
        <v>L</v>
      </c>
      <c r="L34" s="13" t="str">
        <f>CHOOSE(1+MOD($O$3+3-2,7),"D","L","M","M","J","V","S")</f>
        <v>M</v>
      </c>
      <c r="M34" s="13" t="str">
        <f>CHOOSE(1+MOD($O$3+4-2,7),"D","L","M","M","J","V","S")</f>
        <v>M</v>
      </c>
      <c r="N34" s="13" t="str">
        <f>CHOOSE(1+MOD($O$3+5-2,7),"D","L","M","M","J","V","S")</f>
        <v>J</v>
      </c>
      <c r="O34" s="13" t="str">
        <f>CHOOSE(1+MOD($O$3+6-2,7),"D","L","M","M","J","V","S")</f>
        <v>V</v>
      </c>
      <c r="P34" s="13" t="str">
        <f>CHOOSE(1+MOD($O$3+7-2,7),"D","L","M","M","J","V","S")</f>
        <v>S</v>
      </c>
      <c r="Q34" s="14"/>
      <c r="R34" s="13" t="str">
        <f>CHOOSE(1+MOD($O$3+1-2,7),"D","L","M","M","J","V","S")</f>
        <v>D</v>
      </c>
      <c r="S34" s="13" t="str">
        <f>CHOOSE(1+MOD($O$3+2-2,7),"D","L","M","M","J","V","S")</f>
        <v>L</v>
      </c>
      <c r="T34" s="13" t="str">
        <f>CHOOSE(1+MOD($O$3+3-2,7),"D","L","M","M","J","V","S")</f>
        <v>M</v>
      </c>
      <c r="U34" s="13" t="str">
        <f>CHOOSE(1+MOD($O$3+4-2,7),"D","L","M","M","J","V","S")</f>
        <v>M</v>
      </c>
      <c r="V34" s="13" t="str">
        <f>CHOOSE(1+MOD($O$3+5-2,7),"D","L","M","M","J","V","S")</f>
        <v>J</v>
      </c>
      <c r="W34" s="13" t="str">
        <f>CHOOSE(1+MOD($O$3+6-2,7),"D","L","M","M","J","V","S")</f>
        <v>V</v>
      </c>
      <c r="X34" s="13" t="str">
        <f>CHOOSE(1+MOD($O$3+7-2,7),"D","L","M","M","J","V","S")</f>
        <v>S</v>
      </c>
    </row>
    <row r="35" spans="1:24" ht="20.5" x14ac:dyDescent="0.55000000000000004">
      <c r="A35" s="12"/>
      <c r="B35" s="15" t="str">
        <f>IF(WEEKDAY(B33,1)=MOD($O$3,7),B33,"")</f>
        <v/>
      </c>
      <c r="C35" s="19" t="str">
        <f>IF(B35="",IF(WEEKDAY(B33,1)=MOD($O$3,7)+1,B33,""),B35+1)</f>
        <v/>
      </c>
      <c r="D35" s="19" t="str">
        <f>IF(C35="",IF(WEEKDAY(B33,1)=MOD($O$3+1,7)+1,B33,""),C35+1)</f>
        <v/>
      </c>
      <c r="E35" s="19">
        <f>IF(D35="",IF(WEEKDAY(B33,1)=MOD($O$3+2,7)+1,B33,""),D35+1)</f>
        <v>45931</v>
      </c>
      <c r="F35" s="19">
        <f>IF(E35="",IF(WEEKDAY(B33,1)=MOD($O$3+3,7)+1,B33,""),E35+1)</f>
        <v>45932</v>
      </c>
      <c r="G35" s="15">
        <f>IF(F35="",IF(WEEKDAY(B33,1)=MOD($O$3+4,7)+1,B33,""),F35+1)</f>
        <v>45933</v>
      </c>
      <c r="H35" s="15">
        <f>IF(G35="",IF(WEEKDAY(B33,1)=MOD($O$3+5,7)+1,B33,""),G35+1)</f>
        <v>45934</v>
      </c>
      <c r="I35" s="14"/>
      <c r="J35" s="15" t="str">
        <f>IF(WEEKDAY(J33,1)=MOD($O$3,7),J33,"")</f>
        <v/>
      </c>
      <c r="K35" s="15" t="str">
        <f>IF(J35="",IF(WEEKDAY(J33,1)=MOD($O$3,7)+1,J33,""),J35+1)</f>
        <v/>
      </c>
      <c r="L35" s="15" t="str">
        <f>IF(K35="",IF(WEEKDAY(J33,1)=MOD($O$3+1,7)+1,J33,""),K35+1)</f>
        <v/>
      </c>
      <c r="M35" s="15" t="str">
        <f>IF(L35="",IF(WEEKDAY(J33,1)=MOD($O$3+2,7)+1,J33,""),L35+1)</f>
        <v/>
      </c>
      <c r="N35" s="15" t="str">
        <f>IF(M35="",IF(WEEKDAY(J33,1)=MOD($O$3+3,7)+1,J33,""),M35+1)</f>
        <v/>
      </c>
      <c r="O35" s="15" t="str">
        <f>IF(N35="",IF(WEEKDAY(J33,1)=MOD($O$3+4,7)+1,J33,""),N35+1)</f>
        <v/>
      </c>
      <c r="P35" s="15">
        <f>IF(O35="",IF(WEEKDAY(J33,1)=MOD($O$3+5,7)+1,J33,""),O35+1)</f>
        <v>45962</v>
      </c>
      <c r="Q35" s="14"/>
      <c r="R35" s="15" t="str">
        <f>IF(WEEKDAY(R33,1)=MOD($O$3,7),R33,"")</f>
        <v/>
      </c>
      <c r="S35" s="15">
        <f>IF(R35="",IF(WEEKDAY(R33,1)=MOD($O$3,7)+1,R33,""),R35+1)</f>
        <v>45992</v>
      </c>
      <c r="T35" s="15">
        <f>IF(S35="",IF(WEEKDAY(R33,1)=MOD($O$3+1,7)+1,R33,""),S35+1)</f>
        <v>45993</v>
      </c>
      <c r="U35" s="15">
        <f>IF(T35="",IF(WEEKDAY(R33,1)=MOD($O$3+2,7)+1,R33,""),T35+1)</f>
        <v>45994</v>
      </c>
      <c r="V35" s="15">
        <f>IF(U35="",IF(WEEKDAY(R33,1)=MOD($O$3+3,7)+1,R33,""),U35+1)</f>
        <v>45995</v>
      </c>
      <c r="W35" s="15">
        <f>IF(V35="",IF(WEEKDAY(R33,1)=MOD($O$3+4,7)+1,R33,""),V35+1)</f>
        <v>45996</v>
      </c>
      <c r="X35" s="15">
        <f>IF(W35="",IF(WEEKDAY(R33,1)=MOD($O$3+5,7)+1,R33,""),W35+1)</f>
        <v>45997</v>
      </c>
    </row>
    <row r="36" spans="1:24" ht="20.5" x14ac:dyDescent="0.55000000000000004">
      <c r="A36" s="12"/>
      <c r="B36" s="19">
        <f>IF(H35="","",IF(MONTH(H35+1)&lt;&gt;MONTH(H35),"",H35+1))</f>
        <v>45935</v>
      </c>
      <c r="C36" s="19">
        <f>IF(B36="","",IF(MONTH(B36+1)&lt;&gt;MONTH(B36),"",B36+1))</f>
        <v>45936</v>
      </c>
      <c r="D36" s="19">
        <f t="shared" ref="D36:D40" si="41">IF(C36="","",IF(MONTH(C36+1)&lt;&gt;MONTH(C36),"",C36+1))</f>
        <v>45937</v>
      </c>
      <c r="E36" s="19">
        <f t="shared" ref="E36:E40" si="42">IF(D36="","",IF(MONTH(D36+1)&lt;&gt;MONTH(D36),"",D36+1))</f>
        <v>45938</v>
      </c>
      <c r="F36" s="19">
        <f t="shared" ref="F36:F40" si="43">IF(E36="","",IF(MONTH(E36+1)&lt;&gt;MONTH(E36),"",E36+1))</f>
        <v>45939</v>
      </c>
      <c r="G36" s="15">
        <f t="shared" ref="G36:G40" si="44">IF(F36="","",IF(MONTH(F36+1)&lt;&gt;MONTH(F36),"",F36+1))</f>
        <v>45940</v>
      </c>
      <c r="H36" s="15">
        <f t="shared" ref="H36:H40" si="45">IF(G36="","",IF(MONTH(G36+1)&lt;&gt;MONTH(G36),"",G36+1))</f>
        <v>45941</v>
      </c>
      <c r="I36" s="14"/>
      <c r="J36" s="19">
        <f>IF(P35="","",IF(MONTH(P35+1)&lt;&gt;MONTH(P35),"",P35+1))</f>
        <v>45963</v>
      </c>
      <c r="K36" s="22">
        <f>IF(J36="","",IF(MONTH(J36+1)&lt;&gt;MONTH(J36),"",J36+1))</f>
        <v>45964</v>
      </c>
      <c r="L36" s="22">
        <f t="shared" ref="L36:L40" si="46">IF(K36="","",IF(MONTH(K36+1)&lt;&gt;MONTH(K36),"",K36+1))</f>
        <v>45965</v>
      </c>
      <c r="M36" s="22">
        <f t="shared" ref="M36:M40" si="47">IF(L36="","",IF(MONTH(L36+1)&lt;&gt;MONTH(L36),"",L36+1))</f>
        <v>45966</v>
      </c>
      <c r="N36" s="22">
        <f t="shared" ref="N36:N40" si="48">IF(M36="","",IF(MONTH(M36+1)&lt;&gt;MONTH(M36),"",M36+1))</f>
        <v>45967</v>
      </c>
      <c r="O36" s="22">
        <f t="shared" ref="O36:O40" si="49">IF(N36="","",IF(MONTH(N36+1)&lt;&gt;MONTH(N36),"",N36+1))</f>
        <v>45968</v>
      </c>
      <c r="P36" s="15">
        <f t="shared" ref="P36:P40" si="50">IF(O36="","",IF(MONTH(O36+1)&lt;&gt;MONTH(O36),"",O36+1))</f>
        <v>45969</v>
      </c>
      <c r="Q36" s="14"/>
      <c r="R36" s="19">
        <f>IF(X35="","",IF(MONTH(X35+1)&lt;&gt;MONTH(X35),"",X35+1))</f>
        <v>45998</v>
      </c>
      <c r="S36" s="19">
        <f>IF(R36="","",IF(MONTH(R36+1)&lt;&gt;MONTH(R36),"",R36+1))</f>
        <v>45999</v>
      </c>
      <c r="T36" s="19">
        <f t="shared" ref="T36:T40" si="51">IF(S36="","",IF(MONTH(S36+1)&lt;&gt;MONTH(S36),"",S36+1))</f>
        <v>46000</v>
      </c>
      <c r="U36" s="19">
        <f t="shared" ref="U36:U40" si="52">IF(T36="","",IF(MONTH(T36+1)&lt;&gt;MONTH(T36),"",T36+1))</f>
        <v>46001</v>
      </c>
      <c r="V36" s="19">
        <f t="shared" ref="V36:V40" si="53">IF(U36="","",IF(MONTH(U36+1)&lt;&gt;MONTH(U36),"",U36+1))</f>
        <v>46002</v>
      </c>
      <c r="W36" s="15">
        <f t="shared" ref="W36:W40" si="54">IF(V36="","",IF(MONTH(V36+1)&lt;&gt;MONTH(V36),"",V36+1))</f>
        <v>46003</v>
      </c>
      <c r="X36" s="15">
        <f t="shared" ref="X36:X40" si="55">IF(W36="","",IF(MONTH(W36+1)&lt;&gt;MONTH(W36),"",W36+1))</f>
        <v>46004</v>
      </c>
    </row>
    <row r="37" spans="1:24" ht="20.5" x14ac:dyDescent="0.55000000000000004">
      <c r="A37" s="12"/>
      <c r="B37" s="15">
        <f>IF(H36="","",IF(MONTH(H36+1)&lt;&gt;MONTH(H36),"",H36+1))</f>
        <v>45942</v>
      </c>
      <c r="C37" s="15">
        <f>IF(B37="","",IF(MONTH(B37+1)&lt;&gt;MONTH(B37),"",B37+1))</f>
        <v>45943</v>
      </c>
      <c r="D37" s="15">
        <f t="shared" si="41"/>
        <v>45944</v>
      </c>
      <c r="E37" s="19">
        <f t="shared" si="42"/>
        <v>45945</v>
      </c>
      <c r="F37" s="19">
        <f t="shared" si="43"/>
        <v>45946</v>
      </c>
      <c r="G37" s="15">
        <f t="shared" si="44"/>
        <v>45947</v>
      </c>
      <c r="H37" s="15">
        <f t="shared" si="45"/>
        <v>45948</v>
      </c>
      <c r="I37" s="14"/>
      <c r="J37" s="15">
        <f>IF(P36="","",IF(MONTH(P36+1)&lt;&gt;MONTH(P36),"",P36+1))</f>
        <v>45970</v>
      </c>
      <c r="K37" s="22">
        <f>IF(J37="","",IF(MONTH(J37+1)&lt;&gt;MONTH(J37),"",J37+1))</f>
        <v>45971</v>
      </c>
      <c r="L37" s="22">
        <f t="shared" si="46"/>
        <v>45972</v>
      </c>
      <c r="M37" s="23">
        <f t="shared" si="47"/>
        <v>45973</v>
      </c>
      <c r="N37" s="23">
        <f t="shared" si="48"/>
        <v>45974</v>
      </c>
      <c r="O37" s="23">
        <f t="shared" si="49"/>
        <v>45975</v>
      </c>
      <c r="P37" s="15">
        <f t="shared" si="50"/>
        <v>45976</v>
      </c>
      <c r="Q37" s="14"/>
      <c r="R37" s="15">
        <f>IF(X36="","",IF(MONTH(X36+1)&lt;&gt;MONTH(X36),"",X36+1))</f>
        <v>46005</v>
      </c>
      <c r="S37" s="15">
        <f>IF(R37="","",IF(MONTH(R37+1)&lt;&gt;MONTH(R37),"",R37+1))</f>
        <v>46006</v>
      </c>
      <c r="T37" s="15">
        <f t="shared" si="51"/>
        <v>46007</v>
      </c>
      <c r="U37" s="15">
        <f t="shared" si="52"/>
        <v>46008</v>
      </c>
      <c r="V37" s="18">
        <f t="shared" si="53"/>
        <v>46009</v>
      </c>
      <c r="W37" s="18">
        <f t="shared" si="54"/>
        <v>46010</v>
      </c>
      <c r="X37" s="15">
        <f t="shared" si="55"/>
        <v>46011</v>
      </c>
    </row>
    <row r="38" spans="1:24" ht="20.5" x14ac:dyDescent="0.55000000000000004">
      <c r="A38" s="12"/>
      <c r="B38" s="15">
        <f>IF(H37="","",IF(MONTH(H37+1)&lt;&gt;MONTH(H37),"",H37+1))</f>
        <v>45949</v>
      </c>
      <c r="C38" s="15">
        <f>IF(B38="","",IF(MONTH(B38+1)&lt;&gt;MONTH(B38),"",B38+1))</f>
        <v>45950</v>
      </c>
      <c r="D38" s="15">
        <f t="shared" si="41"/>
        <v>45951</v>
      </c>
      <c r="E38" s="15">
        <f t="shared" si="42"/>
        <v>45952</v>
      </c>
      <c r="F38" s="15">
        <f t="shared" si="43"/>
        <v>45953</v>
      </c>
      <c r="G38" s="15">
        <f t="shared" si="44"/>
        <v>45954</v>
      </c>
      <c r="H38" s="15">
        <f t="shared" si="45"/>
        <v>45955</v>
      </c>
      <c r="I38" s="14"/>
      <c r="J38" s="19">
        <f>IF(P37="","",IF(MONTH(P37+1)&lt;&gt;MONTH(P37),"",P37+1))</f>
        <v>45977</v>
      </c>
      <c r="K38" s="18">
        <f>IF(J38="","",IF(MONTH(J38+1)&lt;&gt;MONTH(J38),"",J38+1))</f>
        <v>45978</v>
      </c>
      <c r="L38" s="23">
        <f t="shared" si="46"/>
        <v>45979</v>
      </c>
      <c r="M38" s="23">
        <f t="shared" si="47"/>
        <v>45980</v>
      </c>
      <c r="N38" s="23">
        <f t="shared" si="48"/>
        <v>45981</v>
      </c>
      <c r="O38" s="27">
        <f t="shared" si="49"/>
        <v>45982</v>
      </c>
      <c r="P38" s="15">
        <f t="shared" si="50"/>
        <v>45983</v>
      </c>
      <c r="Q38" s="14"/>
      <c r="R38" s="15">
        <f>IF(X37="","",IF(MONTH(X37+1)&lt;&gt;MONTH(X37),"",X37+1))</f>
        <v>46012</v>
      </c>
      <c r="S38" s="18">
        <f>IF(R38="","",IF(MONTH(R38+1)&lt;&gt;MONTH(R38),"",R38+1))</f>
        <v>46013</v>
      </c>
      <c r="T38" s="18">
        <f t="shared" si="51"/>
        <v>46014</v>
      </c>
      <c r="U38" s="18">
        <f t="shared" si="52"/>
        <v>46015</v>
      </c>
      <c r="V38" s="18">
        <f t="shared" si="53"/>
        <v>46016</v>
      </c>
      <c r="W38" s="15">
        <f t="shared" si="54"/>
        <v>46017</v>
      </c>
      <c r="X38" s="15">
        <f t="shared" si="55"/>
        <v>46018</v>
      </c>
    </row>
    <row r="39" spans="1:24" ht="20.5" x14ac:dyDescent="0.55000000000000004">
      <c r="A39" s="12"/>
      <c r="B39" s="15">
        <f>IF(H38="","",IF(MONTH(H38+1)&lt;&gt;MONTH(H38),"",H38+1))</f>
        <v>45956</v>
      </c>
      <c r="C39" s="15">
        <f>IF(B39="","",IF(MONTH(B39+1)&lt;&gt;MONTH(B39),"",B39+1))</f>
        <v>45957</v>
      </c>
      <c r="D39" s="15">
        <f t="shared" si="41"/>
        <v>45958</v>
      </c>
      <c r="E39" s="15">
        <f t="shared" si="42"/>
        <v>45959</v>
      </c>
      <c r="F39" s="15">
        <f t="shared" si="43"/>
        <v>45960</v>
      </c>
      <c r="G39" s="15">
        <f t="shared" si="44"/>
        <v>45961</v>
      </c>
      <c r="H39" s="15" t="str">
        <f t="shared" si="45"/>
        <v/>
      </c>
      <c r="I39" s="14"/>
      <c r="J39" s="15">
        <f>IF(P38="","",IF(MONTH(P38+1)&lt;&gt;MONTH(P38),"",P38+1))</f>
        <v>45984</v>
      </c>
      <c r="K39" s="15">
        <f>IF(J39="","",IF(MONTH(J39+1)&lt;&gt;MONTH(J39),"",J39+1))</f>
        <v>45985</v>
      </c>
      <c r="L39" s="15">
        <f t="shared" si="46"/>
        <v>45986</v>
      </c>
      <c r="M39" s="15">
        <f t="shared" si="47"/>
        <v>45987</v>
      </c>
      <c r="N39" s="15">
        <f t="shared" si="48"/>
        <v>45988</v>
      </c>
      <c r="O39" s="15">
        <f t="shared" si="49"/>
        <v>45989</v>
      </c>
      <c r="P39" s="15">
        <f t="shared" si="50"/>
        <v>45990</v>
      </c>
      <c r="Q39" s="14"/>
      <c r="R39" s="18">
        <f>IF(X38="","",IF(MONTH(X38+1)&lt;&gt;MONTH(X38),"",X38+1))</f>
        <v>46019</v>
      </c>
      <c r="S39" s="18">
        <f>IF(R39="","",IF(MONTH(R39+1)&lt;&gt;MONTH(R39),"",R39+1))</f>
        <v>46020</v>
      </c>
      <c r="T39" s="18">
        <f t="shared" si="51"/>
        <v>46021</v>
      </c>
      <c r="U39" s="18">
        <f t="shared" si="52"/>
        <v>46022</v>
      </c>
      <c r="V39" s="18" t="str">
        <f t="shared" si="53"/>
        <v/>
      </c>
      <c r="W39" s="15" t="str">
        <f t="shared" si="54"/>
        <v/>
      </c>
      <c r="X39" s="15" t="str">
        <f t="shared" si="55"/>
        <v/>
      </c>
    </row>
    <row r="40" spans="1:24" ht="20.5" x14ac:dyDescent="0.55000000000000004">
      <c r="A40" s="12"/>
      <c r="B40" s="15" t="str">
        <f>IF(H39="","",IF(MONTH(H39+1)&lt;&gt;MONTH(H39),"",H39+1))</f>
        <v/>
      </c>
      <c r="C40" s="15" t="str">
        <f>IF(B40="","",IF(MONTH(B40+1)&lt;&gt;MONTH(B40),"",B40+1))</f>
        <v/>
      </c>
      <c r="D40" s="15" t="str">
        <f t="shared" si="41"/>
        <v/>
      </c>
      <c r="E40" s="15" t="str">
        <f t="shared" si="42"/>
        <v/>
      </c>
      <c r="F40" s="15" t="str">
        <f t="shared" si="43"/>
        <v/>
      </c>
      <c r="G40" s="15" t="str">
        <f t="shared" si="44"/>
        <v/>
      </c>
      <c r="H40" s="15" t="str">
        <f t="shared" si="45"/>
        <v/>
      </c>
      <c r="I40" s="14"/>
      <c r="J40" s="15">
        <f>IF(P39="","",IF(MONTH(P39+1)&lt;&gt;MONTH(P39),"",P39+1))</f>
        <v>45991</v>
      </c>
      <c r="K40" s="15" t="str">
        <f>IF(J40="","",IF(MONTH(J40+1)&lt;&gt;MONTH(J40),"",J40+1))</f>
        <v/>
      </c>
      <c r="L40" s="15" t="str">
        <f t="shared" si="46"/>
        <v/>
      </c>
      <c r="M40" s="15" t="str">
        <f t="shared" si="47"/>
        <v/>
      </c>
      <c r="N40" s="15" t="str">
        <f t="shared" si="48"/>
        <v/>
      </c>
      <c r="O40" s="15" t="str">
        <f t="shared" si="49"/>
        <v/>
      </c>
      <c r="P40" s="15" t="str">
        <f t="shared" si="50"/>
        <v/>
      </c>
      <c r="Q40" s="14"/>
      <c r="R40" s="19" t="str">
        <f>IF(X39="","",IF(MONTH(X39+1)&lt;&gt;MONTH(X39),"",X39+1))</f>
        <v/>
      </c>
      <c r="S40" s="19" t="str">
        <f>IF(R40="","",IF(MONTH(R40+1)&lt;&gt;MONTH(R40),"",R40+1))</f>
        <v/>
      </c>
      <c r="T40" s="19" t="str">
        <f t="shared" si="51"/>
        <v/>
      </c>
      <c r="U40" s="19" t="str">
        <f t="shared" si="52"/>
        <v/>
      </c>
      <c r="V40" s="19" t="str">
        <f t="shared" si="53"/>
        <v/>
      </c>
      <c r="W40" s="15" t="str">
        <f t="shared" si="54"/>
        <v/>
      </c>
      <c r="X40" s="15" t="str">
        <f t="shared" si="55"/>
        <v/>
      </c>
    </row>
    <row r="41" spans="1:24" ht="18" customHeight="1" x14ac:dyDescent="0.4">
      <c r="B41" s="24"/>
      <c r="C41" s="1" t="s">
        <v>5</v>
      </c>
      <c r="D41" s="1"/>
      <c r="E41" s="1"/>
      <c r="F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21"/>
      <c r="S41" s="21"/>
      <c r="T41" s="21"/>
      <c r="U41" s="21"/>
      <c r="V41" s="21"/>
      <c r="W41" s="1"/>
      <c r="X41" s="1"/>
    </row>
    <row r="42" spans="1:24" ht="18" customHeight="1" x14ac:dyDescent="0.4">
      <c r="B42" s="25"/>
      <c r="C42" s="1" t="s">
        <v>6</v>
      </c>
      <c r="D42" s="1"/>
      <c r="E42" s="1"/>
      <c r="F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21"/>
      <c r="S42" s="21"/>
      <c r="T42" s="21"/>
      <c r="U42" s="21"/>
      <c r="V42" s="21"/>
      <c r="W42" s="1"/>
      <c r="X42" s="1"/>
    </row>
    <row r="43" spans="1:24" ht="18" customHeight="1" x14ac:dyDescent="0.4">
      <c r="B43" s="26"/>
      <c r="C43" s="1" t="s">
        <v>7</v>
      </c>
      <c r="D43" s="1"/>
      <c r="E43" s="1"/>
      <c r="F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21"/>
      <c r="S43" s="21"/>
      <c r="T43" s="21"/>
      <c r="U43" s="21"/>
      <c r="V43" s="21"/>
      <c r="W43" s="1"/>
      <c r="X43" s="1"/>
    </row>
    <row r="44" spans="1:24" s="20" customFormat="1" ht="18" customHeight="1" x14ac:dyDescent="0.4">
      <c r="B44" s="18"/>
      <c r="C44" s="21" t="s">
        <v>8</v>
      </c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</row>
    <row r="45" spans="1:24" s="20" customFormat="1" ht="18" customHeight="1" x14ac:dyDescent="0.4"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</row>
    <row r="46" spans="1:24" s="12" customFormat="1" ht="21" customHeight="1" x14ac:dyDescent="0.55000000000000004">
      <c r="Q46" s="17"/>
    </row>
    <row r="47" spans="1:24" s="14" customFormat="1" ht="16.5" customHeight="1" x14ac:dyDescent="0.25"/>
    <row r="48" spans="1:24" s="16" customFormat="1" ht="18" customHeight="1" x14ac:dyDescent="0.5">
      <c r="Q48" s="14"/>
    </row>
    <row r="49" spans="2:24" s="16" customFormat="1" ht="18" customHeight="1" x14ac:dyDescent="0.5">
      <c r="Q49" s="14"/>
    </row>
    <row r="50" spans="2:24" s="16" customFormat="1" ht="18" customHeight="1" x14ac:dyDescent="0.5">
      <c r="Q50" s="14"/>
    </row>
    <row r="51" spans="2:24" s="16" customFormat="1" ht="18" customHeight="1" x14ac:dyDescent="0.5">
      <c r="Q51" s="14"/>
    </row>
    <row r="52" spans="2:24" s="16" customFormat="1" ht="18" customHeight="1" x14ac:dyDescent="0.5">
      <c r="Q52" s="14"/>
    </row>
    <row r="53" spans="2:24" s="16" customFormat="1" ht="18" customHeight="1" x14ac:dyDescent="0.5">
      <c r="Q53" s="14"/>
    </row>
    <row r="54" spans="2:24" ht="18" customHeight="1" x14ac:dyDescent="0.4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2:24" s="12" customFormat="1" ht="21" customHeight="1" x14ac:dyDescent="0.55000000000000004">
      <c r="I55" s="17"/>
    </row>
    <row r="56" spans="2:24" s="14" customFormat="1" ht="16.5" customHeight="1" x14ac:dyDescent="0.25"/>
    <row r="57" spans="2:24" s="16" customFormat="1" ht="18" customHeight="1" x14ac:dyDescent="0.5">
      <c r="I57" s="14"/>
    </row>
    <row r="58" spans="2:24" s="16" customFormat="1" ht="18" customHeight="1" x14ac:dyDescent="0.5">
      <c r="I58" s="14"/>
    </row>
    <row r="59" spans="2:24" s="16" customFormat="1" ht="18" customHeight="1" x14ac:dyDescent="0.5">
      <c r="I59" s="14"/>
    </row>
    <row r="60" spans="2:24" s="16" customFormat="1" ht="18" customHeight="1" x14ac:dyDescent="0.5">
      <c r="I60" s="14"/>
    </row>
    <row r="61" spans="2:24" s="16" customFormat="1" ht="18" customHeight="1" x14ac:dyDescent="0.5">
      <c r="I61" s="14"/>
    </row>
    <row r="62" spans="2:24" s="16" customFormat="1" ht="18" customHeight="1" x14ac:dyDescent="0.5">
      <c r="I62" s="14"/>
    </row>
    <row r="63" spans="2:24" x14ac:dyDescent="0.4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2:24" x14ac:dyDescent="0.4">
      <c r="I64" s="1"/>
      <c r="Q64" s="1"/>
    </row>
    <row r="65" spans="9:17" s="1" customFormat="1" ht="15" customHeight="1" x14ac:dyDescent="0.25"/>
    <row r="66" spans="9:17" ht="13.5" customHeight="1" x14ac:dyDescent="0.4">
      <c r="I66" s="1"/>
      <c r="Q66" s="1"/>
    </row>
    <row r="67" spans="9:17" ht="13.5" customHeight="1" x14ac:dyDescent="0.4">
      <c r="I67" s="1"/>
      <c r="Q67" s="1"/>
    </row>
    <row r="68" spans="9:17" ht="13.5" customHeight="1" x14ac:dyDescent="0.4">
      <c r="I68" s="1"/>
      <c r="Q68" s="1"/>
    </row>
    <row r="69" spans="9:17" ht="13.5" customHeight="1" x14ac:dyDescent="0.4">
      <c r="I69" s="1"/>
      <c r="Q69" s="1"/>
    </row>
    <row r="70" spans="9:17" ht="13.5" customHeight="1" x14ac:dyDescent="0.4">
      <c r="I70" s="1"/>
      <c r="Q70" s="1"/>
    </row>
    <row r="71" spans="9:17" ht="13.5" customHeight="1" x14ac:dyDescent="0.4">
      <c r="I71" s="1"/>
      <c r="Q71" s="1"/>
    </row>
  </sheetData>
  <mergeCells count="18">
    <mergeCell ref="B33:H33"/>
    <mergeCell ref="J33:P33"/>
    <mergeCell ref="R33:X33"/>
    <mergeCell ref="B9:H9"/>
    <mergeCell ref="J9:P9"/>
    <mergeCell ref="R9:X9"/>
    <mergeCell ref="B17:H17"/>
    <mergeCell ref="J17:P17"/>
    <mergeCell ref="R17:X17"/>
    <mergeCell ref="B7:X7"/>
    <mergeCell ref="B25:H25"/>
    <mergeCell ref="J25:P25"/>
    <mergeCell ref="R25:X25"/>
    <mergeCell ref="A1:Y1"/>
    <mergeCell ref="D3:F3"/>
    <mergeCell ref="J3:K3"/>
    <mergeCell ref="O3:P3"/>
    <mergeCell ref="B6:X6"/>
  </mergeCells>
  <conditionalFormatting sqref="B9">
    <cfRule type="expression" dxfId="13" priority="14">
      <formula>$J$3=1</formula>
    </cfRule>
  </conditionalFormatting>
  <conditionalFormatting sqref="B17">
    <cfRule type="expression" dxfId="12" priority="11">
      <formula>$J$3=1</formula>
    </cfRule>
  </conditionalFormatting>
  <conditionalFormatting sqref="B25">
    <cfRule type="expression" dxfId="11" priority="8">
      <formula>$J$3=1</formula>
    </cfRule>
  </conditionalFormatting>
  <conditionalFormatting sqref="B33">
    <cfRule type="expression" dxfId="10" priority="5">
      <formula>$J$3=1</formula>
    </cfRule>
  </conditionalFormatting>
  <conditionalFormatting sqref="B44">
    <cfRule type="expression" dxfId="9" priority="1">
      <formula>OR(WEEKDAY(B44,1)=1,WEEKDAY(B44,1)=7)</formula>
    </cfRule>
  </conditionalFormatting>
  <conditionalFormatting sqref="B11:H16 J11:P16 R11:X16 B19:H23 J19:P23 R19:X23 B27:H32 J27:P32 R27:X32 B35:H40 J35:P40 R35:X40">
    <cfRule type="expression" dxfId="8" priority="2">
      <formula>OR(WEEKDAY(B11,1)=1,WEEKDAY(B11,1)=7)</formula>
    </cfRule>
  </conditionalFormatting>
  <conditionalFormatting sqref="J9">
    <cfRule type="expression" dxfId="7" priority="13">
      <formula>$J$3=1</formula>
    </cfRule>
  </conditionalFormatting>
  <conditionalFormatting sqref="J17">
    <cfRule type="expression" dxfId="6" priority="10">
      <formula>$J$3=1</formula>
    </cfRule>
  </conditionalFormatting>
  <conditionalFormatting sqref="J25">
    <cfRule type="expression" dxfId="5" priority="7">
      <formula>$J$3=1</formula>
    </cfRule>
  </conditionalFormatting>
  <conditionalFormatting sqref="J33">
    <cfRule type="expression" dxfId="4" priority="4">
      <formula>$J$3=1</formula>
    </cfRule>
  </conditionalFormatting>
  <conditionalFormatting sqref="R9">
    <cfRule type="expression" dxfId="3" priority="12">
      <formula>$J$3=1</formula>
    </cfRule>
  </conditionalFormatting>
  <conditionalFormatting sqref="R17">
    <cfRule type="expression" dxfId="2" priority="9">
      <formula>$J$3=1</formula>
    </cfRule>
  </conditionalFormatting>
  <conditionalFormatting sqref="R25">
    <cfRule type="expression" dxfId="1" priority="6">
      <formula>$J$3=1</formula>
    </cfRule>
  </conditionalFormatting>
  <conditionalFormatting sqref="R33">
    <cfRule type="expression" dxfId="0" priority="3">
      <formula>$J$3=1</formula>
    </cfRule>
  </conditionalFormatting>
  <printOptions horizontalCentered="1"/>
  <pageMargins left="0.35" right="0.35" top="0.4" bottom="0.4" header="0.25" footer="0.25"/>
  <pageSetup paperSize="9" scale="8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TM16410082</Templat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Calendario</vt:lpstr>
      <vt:lpstr>Calendario!Área_de_impresión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2022-01-03T22:41:45Z</dcterms:created>
  <dcterms:modified xsi:type="dcterms:W3CDTF">2025-02-06T00:11:44Z</dcterms:modified>
  <cp:category/>
  <cp:contentStatus/>
</cp:coreProperties>
</file>