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0" yWindow="0" windowWidth="22260" windowHeight="12645"/>
  </bookViews>
  <sheets>
    <sheet name="Avances" sheetId="6" r:id="rId1"/>
  </sheets>
  <externalReferences>
    <externalReference r:id="rId2"/>
  </externalReferences>
  <definedNames>
    <definedName name="_xlnm._FilterDatabase" localSheetId="0" hidden="1">Avances!$A$2:$F$305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6" i="6" l="1"/>
  <c r="F35" i="6" l="1"/>
  <c r="F56" i="6" l="1"/>
  <c r="F255" i="6" l="1"/>
  <c r="F274" i="6"/>
  <c r="F249" i="6"/>
  <c r="F34" i="6"/>
  <c r="F304" i="6"/>
  <c r="E305" i="6"/>
  <c r="F303" i="6"/>
  <c r="F295" i="6"/>
  <c r="F302" i="6"/>
  <c r="F250" i="6"/>
  <c r="F6" i="6"/>
  <c r="F12" i="6"/>
  <c r="F97" i="6"/>
  <c r="F270" i="6"/>
  <c r="F272" i="6"/>
  <c r="F271" i="6"/>
  <c r="F273" i="6"/>
  <c r="F269" i="6"/>
  <c r="F267" i="6"/>
  <c r="F268" i="6"/>
  <c r="F161" i="6"/>
  <c r="F134" i="6" l="1"/>
  <c r="F9" i="6" l="1"/>
  <c r="D65" i="6"/>
  <c r="D106" i="6"/>
  <c r="D107" i="6"/>
  <c r="D108" i="6"/>
  <c r="D113" i="6"/>
  <c r="D117" i="6"/>
  <c r="D169" i="6"/>
  <c r="D170" i="6"/>
  <c r="D180" i="6"/>
  <c r="D188" i="6"/>
  <c r="D202" i="6"/>
  <c r="D209" i="6"/>
  <c r="D222" i="6"/>
  <c r="D251" i="6"/>
  <c r="D260" i="6"/>
  <c r="D264" i="6"/>
  <c r="D278" i="6"/>
  <c r="D281" i="6"/>
  <c r="D305" i="6" l="1"/>
  <c r="F3" i="6" l="1"/>
  <c r="C305" i="6" l="1"/>
  <c r="F261" i="6"/>
  <c r="F25" i="6"/>
  <c r="F26" i="6"/>
  <c r="F196" i="6"/>
  <c r="F192" i="6"/>
  <c r="F191" i="6"/>
  <c r="F43" i="6"/>
  <c r="F180" i="6"/>
  <c r="F177" i="6"/>
  <c r="F171" i="6"/>
  <c r="F139" i="6"/>
  <c r="F181" i="6"/>
  <c r="F169" i="6"/>
  <c r="F170" i="6"/>
  <c r="F174" i="6"/>
  <c r="F173" i="6"/>
  <c r="F168" i="6"/>
  <c r="F55" i="6"/>
  <c r="F22" i="6"/>
  <c r="F71" i="6"/>
  <c r="F21" i="6"/>
  <c r="F45" i="6"/>
  <c r="F23" i="6"/>
  <c r="F257" i="6"/>
  <c r="F259" i="6"/>
  <c r="F143" i="6"/>
  <c r="F148" i="6"/>
  <c r="F162" i="6"/>
  <c r="F300" i="6"/>
  <c r="F189" i="6"/>
  <c r="F188" i="6"/>
  <c r="F187" i="6"/>
  <c r="F186" i="6"/>
  <c r="F185" i="6"/>
  <c r="F301" i="6"/>
  <c r="F178" i="6"/>
  <c r="F156" i="6"/>
  <c r="F141" i="6"/>
  <c r="F175" i="6"/>
  <c r="F151" i="6"/>
  <c r="F159" i="6"/>
  <c r="F147" i="6"/>
  <c r="F158" i="6"/>
  <c r="F157" i="6"/>
  <c r="F155" i="6"/>
  <c r="F154" i="6"/>
  <c r="F146" i="6"/>
  <c r="F153" i="6"/>
  <c r="F150" i="6"/>
  <c r="F152" i="6"/>
  <c r="F145" i="6"/>
  <c r="F149" i="6"/>
  <c r="F142" i="6"/>
  <c r="F28" i="6"/>
  <c r="F294" i="6"/>
  <c r="F20" i="6"/>
  <c r="F291" i="6"/>
  <c r="F290" i="6"/>
  <c r="F288" i="6"/>
  <c r="F289" i="6"/>
  <c r="F287" i="6"/>
  <c r="F285" i="6"/>
  <c r="F286" i="6"/>
  <c r="F19" i="6"/>
  <c r="F282" i="6"/>
  <c r="F193" i="6"/>
  <c r="F279" i="6"/>
  <c r="F280" i="6"/>
  <c r="F24" i="6"/>
  <c r="F283" i="6"/>
  <c r="F277" i="6"/>
  <c r="F275" i="6"/>
  <c r="F284" i="6"/>
  <c r="F18" i="6"/>
  <c r="F260" i="6"/>
  <c r="F182" i="6"/>
  <c r="F266" i="6"/>
  <c r="F265" i="6"/>
  <c r="F264" i="6"/>
  <c r="F262" i="6"/>
  <c r="F258" i="6"/>
  <c r="F17" i="6"/>
  <c r="F263" i="6"/>
  <c r="F256" i="6"/>
  <c r="F252" i="6"/>
  <c r="F251" i="6"/>
  <c r="F254" i="6"/>
  <c r="F253" i="6"/>
  <c r="F16" i="6"/>
  <c r="F245" i="6"/>
  <c r="F244" i="6"/>
  <c r="F248" i="6"/>
  <c r="F247" i="6"/>
  <c r="F246" i="6"/>
  <c r="F243" i="6"/>
  <c r="F15" i="6"/>
  <c r="F281" i="6"/>
  <c r="F241" i="6"/>
  <c r="F240" i="6"/>
  <c r="F239" i="6"/>
  <c r="F278" i="6"/>
  <c r="F242" i="6"/>
  <c r="F14" i="6"/>
  <c r="F235" i="6"/>
  <c r="F237" i="6"/>
  <c r="F238" i="6"/>
  <c r="F236" i="6"/>
  <c r="F13" i="6"/>
  <c r="F203" i="6"/>
  <c r="F206" i="6"/>
  <c r="F211" i="6"/>
  <c r="F199" i="6"/>
  <c r="F212" i="6"/>
  <c r="F205" i="6"/>
  <c r="F202" i="6"/>
  <c r="F201" i="6"/>
  <c r="F233" i="6"/>
  <c r="F230" i="6"/>
  <c r="F229" i="6"/>
  <c r="F232" i="6"/>
  <c r="F228" i="6"/>
  <c r="F227" i="6"/>
  <c r="F226" i="6"/>
  <c r="F234" i="6"/>
  <c r="F225" i="6"/>
  <c r="F208" i="6"/>
  <c r="F224" i="6"/>
  <c r="F223" i="6"/>
  <c r="F222" i="6"/>
  <c r="F221" i="6"/>
  <c r="F220" i="6"/>
  <c r="F219" i="6"/>
  <c r="F218" i="6"/>
  <c r="F217" i="6"/>
  <c r="F216" i="6"/>
  <c r="F215" i="6"/>
  <c r="F214" i="6"/>
  <c r="F213" i="6"/>
  <c r="F207" i="6"/>
  <c r="F210" i="6"/>
  <c r="F231" i="6"/>
  <c r="F209" i="6"/>
  <c r="F299" i="6"/>
  <c r="F198" i="6"/>
  <c r="F204" i="6"/>
  <c r="F200" i="6"/>
  <c r="F197" i="6"/>
  <c r="F11" i="6"/>
  <c r="F195" i="6"/>
  <c r="F194" i="6"/>
  <c r="F167" i="6"/>
  <c r="F190" i="6"/>
  <c r="F179" i="6"/>
  <c r="F184" i="6"/>
  <c r="F136" i="6"/>
  <c r="F183" i="6"/>
  <c r="F172" i="6"/>
  <c r="F166" i="6"/>
  <c r="F164" i="6"/>
  <c r="F165" i="6"/>
  <c r="F163" i="6"/>
  <c r="F160" i="6"/>
  <c r="F144" i="6"/>
  <c r="F140" i="6"/>
  <c r="F135" i="6"/>
  <c r="F137" i="6"/>
  <c r="F293" i="6"/>
  <c r="F138" i="6"/>
  <c r="F176" i="6"/>
  <c r="F296" i="6"/>
  <c r="F10" i="6"/>
  <c r="F125" i="6"/>
  <c r="F132" i="6"/>
  <c r="F131" i="6"/>
  <c r="F128" i="6"/>
  <c r="F127" i="6"/>
  <c r="F126" i="6"/>
  <c r="F124" i="6"/>
  <c r="F130" i="6"/>
  <c r="F129" i="6"/>
  <c r="F123" i="6"/>
  <c r="F122" i="6"/>
  <c r="F121" i="6"/>
  <c r="F99" i="6"/>
  <c r="F98" i="6"/>
  <c r="F120" i="6"/>
  <c r="F119" i="6"/>
  <c r="F118" i="6"/>
  <c r="F116" i="6"/>
  <c r="F115" i="6"/>
  <c r="F114" i="6"/>
  <c r="F113" i="6"/>
  <c r="F117" i="6"/>
  <c r="F111" i="6"/>
  <c r="F110" i="6"/>
  <c r="F109" i="6"/>
  <c r="F108" i="6"/>
  <c r="F107" i="6"/>
  <c r="F106" i="6"/>
  <c r="F105" i="6"/>
  <c r="F104" i="6"/>
  <c r="F103" i="6"/>
  <c r="F102" i="6"/>
  <c r="F112" i="6"/>
  <c r="F101" i="6"/>
  <c r="F100" i="6"/>
  <c r="F95" i="6"/>
  <c r="F8" i="6"/>
  <c r="F88" i="6"/>
  <c r="F92" i="6"/>
  <c r="F86" i="6"/>
  <c r="F276" i="6"/>
  <c r="F84" i="6"/>
  <c r="F85" i="6"/>
  <c r="F82" i="6"/>
  <c r="F91" i="6"/>
  <c r="F87" i="6"/>
  <c r="F89" i="6"/>
  <c r="F83" i="6"/>
  <c r="F93" i="6"/>
  <c r="F94" i="6"/>
  <c r="F90" i="6"/>
  <c r="F81" i="6"/>
  <c r="F7" i="6"/>
  <c r="F80" i="6"/>
  <c r="F78" i="6"/>
  <c r="F75" i="6"/>
  <c r="F74" i="6"/>
  <c r="F69" i="6"/>
  <c r="F70" i="6"/>
  <c r="F67" i="6"/>
  <c r="F66" i="6"/>
  <c r="F65" i="6"/>
  <c r="F68" i="6"/>
  <c r="F77" i="6"/>
  <c r="F76" i="6"/>
  <c r="F64" i="6"/>
  <c r="F79" i="6"/>
  <c r="F73" i="6"/>
  <c r="F72" i="6"/>
  <c r="F52" i="6"/>
  <c r="F61" i="6"/>
  <c r="F60" i="6"/>
  <c r="F59" i="6"/>
  <c r="F63" i="6"/>
  <c r="F62" i="6"/>
  <c r="F54" i="6"/>
  <c r="F58" i="6"/>
  <c r="F57" i="6"/>
  <c r="F53" i="6"/>
  <c r="F5" i="6"/>
  <c r="F51" i="6"/>
  <c r="F47" i="6"/>
  <c r="F48" i="6"/>
  <c r="F50" i="6"/>
  <c r="F49" i="6"/>
  <c r="F4" i="6"/>
  <c r="F292" i="6"/>
  <c r="F30" i="6"/>
  <c r="F32" i="6"/>
  <c r="F31" i="6"/>
  <c r="F29" i="6"/>
  <c r="F297" i="6"/>
  <c r="F42" i="6"/>
  <c r="F39" i="6"/>
  <c r="F37" i="6"/>
  <c r="F38" i="6"/>
  <c r="F40" i="6"/>
  <c r="F41" i="6"/>
  <c r="F44" i="6"/>
  <c r="F46" i="6"/>
  <c r="F36" i="6"/>
  <c r="F298" i="6"/>
  <c r="F33" i="6"/>
  <c r="F27" i="6"/>
  <c r="F305" i="6" l="1"/>
</calcChain>
</file>

<file path=xl/sharedStrings.xml><?xml version="1.0" encoding="utf-8"?>
<sst xmlns="http://schemas.openxmlformats.org/spreadsheetml/2006/main" count="596" uniqueCount="596">
  <si>
    <t>Oficina de la Presidencia de la República</t>
  </si>
  <si>
    <t>Secretaría de Gobernación</t>
  </si>
  <si>
    <t>Talleres Gráficos de México</t>
  </si>
  <si>
    <t>Archivo General de la Nación</t>
  </si>
  <si>
    <t>Consejo Nacional para Prevenir la Discriminación</t>
  </si>
  <si>
    <t>Tribunal Federal de Conciliación y Arbitraje</t>
  </si>
  <si>
    <t>Secretaría General del Consejo Nacional de Población</t>
  </si>
  <si>
    <t>Centro Nacional de Prevención de Desastres</t>
  </si>
  <si>
    <t>Instituto Nacional de Migración</t>
  </si>
  <si>
    <t>Coordinación General de la Comisión Mexicana de Ayuda a Refugiados</t>
  </si>
  <si>
    <t>Secretariado Ejecutivo del Sistema Nacional de Seguridad Pública</t>
  </si>
  <si>
    <t>Secretaría de Relaciones Exteriores</t>
  </si>
  <si>
    <t>Secretaría de Hacienda y Crédito Público</t>
  </si>
  <si>
    <t>Comisión Nacional Bancaria y de Valores</t>
  </si>
  <si>
    <t>Comisión Nacional de Seguros y Fianzas</t>
  </si>
  <si>
    <t>Comisión Nacional del Sistema de Ahorro para el Retiro</t>
  </si>
  <si>
    <t>Servicio de Administración Tributaria</t>
  </si>
  <si>
    <t>Comisión Nacional para la Protección y Defensa de los Usuarios de Servicios Financieros</t>
  </si>
  <si>
    <t>Banco Nacional de Comercio Exterior, S.N.C.</t>
  </si>
  <si>
    <t>Banco Nacional de Obras y Servicios Públicos, S.N.C.</t>
  </si>
  <si>
    <t>Banco Nacional del Ejército, Fuerza Aérea y Armada, S.N.C.</t>
  </si>
  <si>
    <t>Agroasemex, S.A.</t>
  </si>
  <si>
    <t>Instituto para la Protección al Ahorro Bancario</t>
  </si>
  <si>
    <t>Lotería Nacional para la Asistencia Pública</t>
  </si>
  <si>
    <t>Financiera Nacional de Desarrollo Agropecuario, Rural, Forestal y Pesquero</t>
  </si>
  <si>
    <t>Pronósticos para la Asistencia Pública</t>
  </si>
  <si>
    <t>Servicio de Administración y Enajenación de Bienes</t>
  </si>
  <si>
    <t>Fondo de Capitalización e Inversión del Sector Rural</t>
  </si>
  <si>
    <t>Fondo de Garantía y Fomento para la Agricultura, Ganadería y Avicultura</t>
  </si>
  <si>
    <t>Nacional Financiera, S.N.C.</t>
  </si>
  <si>
    <t>Banco del Ahorro Nacional y Servicios Financieros, S.N.C.</t>
  </si>
  <si>
    <t>Sociedad Hipotecaria Federal, S.N.C.</t>
  </si>
  <si>
    <t>Instituto de Seguridad Social para las Fuerzas Armadas Mexicanas</t>
  </si>
  <si>
    <t>Secretaría de Agricultura, Ganadería, Desarrollo Rural, Pesca y Alimentación</t>
  </si>
  <si>
    <t>Servicio Nacional de Sanidad, Inocuidad y Calidad Agroalimentaria</t>
  </si>
  <si>
    <t>Servicio Nacional de Inspección y Certificación de Semillas</t>
  </si>
  <si>
    <t>Colegio Superior Agropecuario del Estado de Guerrero</t>
  </si>
  <si>
    <t>Agencia de Servicios a la Comercialización y Desarrollo de Mercados Agropecuarios</t>
  </si>
  <si>
    <t>Servicio de Información Agroalimentaria y Pesquera</t>
  </si>
  <si>
    <t>Comisión Nacional de Acuacultura y Pesca</t>
  </si>
  <si>
    <t>Fideicomiso de Riesgo Compartido</t>
  </si>
  <si>
    <t>Instituto Nacional para el Desarrollo de Capacidades del Sector Rural, A.C.</t>
  </si>
  <si>
    <t>Colegio de Postgraduados</t>
  </si>
  <si>
    <t>Comisión Nacional de las Zonas Áridas</t>
  </si>
  <si>
    <t>Instituto Nacional de Investigaciones Forestales, Agrícolas y Pecuarias</t>
  </si>
  <si>
    <t>Productora Nacional de Biológicos Veterinarios</t>
  </si>
  <si>
    <t>Instituto Nacional de Pesca</t>
  </si>
  <si>
    <t>Secretaría de Comunicaciones y Transportes</t>
  </si>
  <si>
    <t>Servicios a la Navegación en el Espacio Aéreo Mexicano</t>
  </si>
  <si>
    <t>Caminos y Puentes Federales de Ingresos y Servicios Conexos</t>
  </si>
  <si>
    <t>Administración Portuaria Integral de Dos Bocas, S.A. de C.V.</t>
  </si>
  <si>
    <t>Administración Portuaria Integral de Ensenada, S.A. de C.V.</t>
  </si>
  <si>
    <t>Administración Portuaria Integral de Mazatlán, S.A. de C.V.</t>
  </si>
  <si>
    <t>Administración Portuaria Integral de Progreso, S.A. de C.V.</t>
  </si>
  <si>
    <t>Administración Portuaria Integral de Puerto Vallarta, S.A. de C.V.</t>
  </si>
  <si>
    <t>Administración Portuaria Integral de Topolobampo, S.A. de C.V.</t>
  </si>
  <si>
    <t>Administración Portuaria Integral de Tuxpan, S.A. de C.V.</t>
  </si>
  <si>
    <t>Administración Portuaria Integral de Altamira, S.A. de C.V.</t>
  </si>
  <si>
    <t>Administración Portuaria Integral de Guaymas, S.A. de C.V.</t>
  </si>
  <si>
    <t>Administración Portuaria Integral de Lázaro Cárdenas, S.A. de C.V.</t>
  </si>
  <si>
    <t>Administración Portuaria Integral de Manzanillo, S.A. de C.V.</t>
  </si>
  <si>
    <t>Administración Portuaria Integral de Puerto Madero, S.A. de C.V.</t>
  </si>
  <si>
    <t>Administración Portuaria Integral de Tampico, S.A. de C.V.</t>
  </si>
  <si>
    <t>Administración Portuaria Integral de Veracruz, S.A. de C.V.</t>
  </si>
  <si>
    <t>Administración Portuaria Integral de Coatzacoalcos, S.A. de C.V.</t>
  </si>
  <si>
    <t>Administración Portuaria Integral de Salina Cruz, S.A. de C.V.</t>
  </si>
  <si>
    <t>Ferrocarril del Istmo de Tehuantepec, S.A. de C.V.</t>
  </si>
  <si>
    <t>Fideicomiso de Formación y Capacitación para el Personal de la Marina Mercante Nacional</t>
  </si>
  <si>
    <t>Servicio Postal Mexicano</t>
  </si>
  <si>
    <t>Aeropuertos y Servicios Auxiliares</t>
  </si>
  <si>
    <t>Agencia Espacial Mexicana</t>
  </si>
  <si>
    <t>Telecomunicaciones de México</t>
  </si>
  <si>
    <t>Servicios Aeroportuarios de la Ciudad de México, S.A. de C.V.</t>
  </si>
  <si>
    <t>Aeropuerto Internacional de la Ciudad de México, S.A. de C.V.</t>
  </si>
  <si>
    <t>Secretaría de Economía</t>
  </si>
  <si>
    <t>Comisión Federal de Mejora Regulatoria</t>
  </si>
  <si>
    <t>Instituto Nacional del Emprendedor</t>
  </si>
  <si>
    <t>Centro Nacional de Metrología</t>
  </si>
  <si>
    <t>Exportadora de Sal, S.A. de C.V.</t>
  </si>
  <si>
    <t>Fideicomiso de Fomento Minero</t>
  </si>
  <si>
    <t>ProMéxico</t>
  </si>
  <si>
    <t>Instituto Mexicano de la Propiedad Industrial</t>
  </si>
  <si>
    <t>Procuraduría Federal del Consumidor</t>
  </si>
  <si>
    <t>Servicio Geológico Mexicano</t>
  </si>
  <si>
    <t>Secretaría de Educación Pública</t>
  </si>
  <si>
    <t>Universidad Pedagógica Nacional</t>
  </si>
  <si>
    <t>Instituto Politécnico Nacional</t>
  </si>
  <si>
    <t>Centro de Enseñanza Técnica Industrial</t>
  </si>
  <si>
    <t>Centro de Investigación y de Estudios Avanzados del Instituto Politécnico Nacional</t>
  </si>
  <si>
    <t>Colegio de Bachilleres</t>
  </si>
  <si>
    <t>Colegio Nacional de Educación Profesional Técnica</t>
  </si>
  <si>
    <t>Comisión de Operación y Fomento de Actividades Académicas del Instituto Politécnico Nacional</t>
  </si>
  <si>
    <t>Comisión Nacional de Cultura Física y Deporte</t>
  </si>
  <si>
    <t>Comisión Nacional de Libros de Texto Gratuitos</t>
  </si>
  <si>
    <t>Consejo Nacional de Fomento Educativo</t>
  </si>
  <si>
    <t>Fondo de Cultura Económica</t>
  </si>
  <si>
    <t>Impresora y Encuadernadora Progreso, S.A. de C.V.</t>
  </si>
  <si>
    <t>Instituto Nacional para la Educación de los Adultos</t>
  </si>
  <si>
    <t>Instituto Nacional de la Infraestructura Física Educativa</t>
  </si>
  <si>
    <t>Instituto Mexicano de la Radio</t>
  </si>
  <si>
    <t>Patronato de Obras e Instalaciones del Instituto Politécnico Nacional</t>
  </si>
  <si>
    <t>Secretaría de Salud</t>
  </si>
  <si>
    <t>Comisión Nacional de Arbitraje Médico</t>
  </si>
  <si>
    <t>Centro Regional de Alta Especialidad de Chiapas</t>
  </si>
  <si>
    <t>Instituto Nacional de Psiquiatría Ramón de la Fuente Muñiz</t>
  </si>
  <si>
    <t>Centros de Integración Juvenil, A.C.</t>
  </si>
  <si>
    <t>Hospital Juárez de México</t>
  </si>
  <si>
    <t>Hospital General "Dr. Manuel Gea González"</t>
  </si>
  <si>
    <t>Hospital General de México "Dr. Eduardo Liceaga"</t>
  </si>
  <si>
    <t>Hospital Infantil de México Federico Gómez</t>
  </si>
  <si>
    <t>Hospital Regional de Alta Especialidad del Bajío</t>
  </si>
  <si>
    <t>Hospital Regional de Alta Especialidad de Oaxaca</t>
  </si>
  <si>
    <t>Hospital Regional de Alta Especialidad de la Península de Yucatán</t>
  </si>
  <si>
    <t>Hospital Regional de Alta Especialidad de Ciudad Victoria "Bicentenario 2010"</t>
  </si>
  <si>
    <t>Hospital Regional de Alta Especialidad de Ixtapaluca</t>
  </si>
  <si>
    <t>Instituto Nacional de Cancerología</t>
  </si>
  <si>
    <t>Instituto Nacional de Cardiología Ignacio Chávez</t>
  </si>
  <si>
    <t>Instituto Nacional de Enfermedades Respiratorias Ismael Cosío Villegas</t>
  </si>
  <si>
    <t>Instituto Nacional de Ciencias Médicas y Nutrición Salvador Zubirán</t>
  </si>
  <si>
    <t>Instituto Nacional de Medicina Genómica</t>
  </si>
  <si>
    <t>Instituto Nacional de Neurología y Neurocirugía Manuel Velasco Suárez</t>
  </si>
  <si>
    <t>Instituto Nacional de Pediatría</t>
  </si>
  <si>
    <t>Instituto Nacional de Perinatología Isidro Espinosa de los Reyes</t>
  </si>
  <si>
    <t>Instituto Nacional de Salud Pública</t>
  </si>
  <si>
    <t>Laboratorios de Biológicos y Reactivos de México, S.A. de C.V.</t>
  </si>
  <si>
    <t>Sistema Nacional para el Desarrollo Integral de la Familia</t>
  </si>
  <si>
    <t>Comisión Federal para la Protección contra Riesgos Sanitarios</t>
  </si>
  <si>
    <t>Comisión Nacional de Protección Social en Salud</t>
  </si>
  <si>
    <t>Secretaría del Trabajo y Previsión Social</t>
  </si>
  <si>
    <t>Procuraduría Federal de la Defensa del Trabajo</t>
  </si>
  <si>
    <t>Comité Nacional Mixto de Protección al Salario</t>
  </si>
  <si>
    <t>Instituto del Fondo Nacional para el Consumo de los Trabajadores</t>
  </si>
  <si>
    <t>Comisión Nacional de los Salarios Mínimos</t>
  </si>
  <si>
    <t>Secretaría de Desarrollo Agrario, Territorial y Urbano</t>
  </si>
  <si>
    <t>Registro Agrario Nacional</t>
  </si>
  <si>
    <t>Comisión Nacional de Vivienda</t>
  </si>
  <si>
    <t>Fideicomiso Fondo Nacional de Fomento Ejidal</t>
  </si>
  <si>
    <t>Procuraduría Agraria</t>
  </si>
  <si>
    <t>Fideicomiso Fondo Nacional de Habitaciones Populares</t>
  </si>
  <si>
    <t>Secretaría de Medio Ambiente y Recursos Naturales</t>
  </si>
  <si>
    <t>Comisión Nacional del Agua</t>
  </si>
  <si>
    <t>Procuraduría Federal de Protección al Ambiente</t>
  </si>
  <si>
    <t>Comisión Nacional de Áreas Naturales Protegidas</t>
  </si>
  <si>
    <t>Comisión Nacional Forestal</t>
  </si>
  <si>
    <t>Instituto Mexicano de Tecnología del Agua</t>
  </si>
  <si>
    <t>Instituto Nacional de Ecología y Cambio Climático</t>
  </si>
  <si>
    <t>Procuraduría General de la República</t>
  </si>
  <si>
    <t>Instituto Nacional de Ciencias Penales</t>
  </si>
  <si>
    <t>Compañía Mexicana de Exploraciones, S.A. de C.V.</t>
  </si>
  <si>
    <t>Secretaría de Energía</t>
  </si>
  <si>
    <t>Comisión Nacional de Seguridad Nuclear y Salvaguardias</t>
  </si>
  <si>
    <t>Comisión Nacional para el Uso Eficiente de la Energía</t>
  </si>
  <si>
    <t>Instituto Mexicano del Petróleo</t>
  </si>
  <si>
    <t>Instituto Nacional de Investigaciones Nucleares</t>
  </si>
  <si>
    <t>Centro Nacional de Control de Energía</t>
  </si>
  <si>
    <t>Centro Nacional de Control del Gas Natural</t>
  </si>
  <si>
    <t>Secretaría de Desarrollo Social</t>
  </si>
  <si>
    <t>Instituto Nacional de Desarrollo Social</t>
  </si>
  <si>
    <t>Coordinación Nacional de PROSPERA Programa de Inclusión Social</t>
  </si>
  <si>
    <t>Instituto Nacional de la Economía Social</t>
  </si>
  <si>
    <t>Instituto Nacional de las Personas Adultas Mayores</t>
  </si>
  <si>
    <t>Consejo Nacional para el Desarrollo y la Inclusión de las Personas con Discapacidad</t>
  </si>
  <si>
    <t>Diconsa, S.A. de C.V.</t>
  </si>
  <si>
    <t>Liconsa, S.A. de C.V.</t>
  </si>
  <si>
    <t>Instituto Mexicano de la Juventud</t>
  </si>
  <si>
    <t>Fondo Nacional para el Fomento de las Artesanías</t>
  </si>
  <si>
    <t>Secretaría de Turismo</t>
  </si>
  <si>
    <t>FONATUR Constructora, S.A. de C.V.</t>
  </si>
  <si>
    <t>Consejo de Promoción Turística de México, S.A. de C.V.</t>
  </si>
  <si>
    <t>Fondo Nacional de Fomento al Turismo</t>
  </si>
  <si>
    <t>FONATUR Mantenimiento Turístico, S.A. de C.V.</t>
  </si>
  <si>
    <t>FONATUR Operadora Portuaria, S.A. de C.V.</t>
  </si>
  <si>
    <t>Secretaría de la Función Pública</t>
  </si>
  <si>
    <t>Consejería Jurídica del Ejecutivo Federal</t>
  </si>
  <si>
    <t>Centro de Investigación en Matemáticas, A.C.</t>
  </si>
  <si>
    <t>Centro de Investigación en Materiales Avanzados, S.C.</t>
  </si>
  <si>
    <t>CIATEC, A.C. "Centro de Innovación Aplicada en Tecnologías Competitivas"</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</si>
  <si>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</si>
  <si>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</si>
  <si>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</si>
  <si>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</si>
  <si>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Investigación Científica de Yucatán, A.C.</t>
  </si>
  <si>
    <t>Centro de Investigaciones en Óptica, A.C.</t>
  </si>
  <si>
    <t>Centro de Investigación en Química Aplicada</t>
  </si>
  <si>
    <t>Centro de Investigaciones y Estudios Superiores en Antropología Social</t>
  </si>
  <si>
    <t>Consejo Nacional de Ciencia y Tecnología</t>
  </si>
  <si>
    <t>CIATEQ, A.C. Centro de Tecnología Avanzada</t>
  </si>
  <si>
    <t>Corporación Mexicana de Investigación en Materiales, S.A. de C.V.</t>
  </si>
  <si>
    <t>El Colegio de la Frontera Norte, A.C.</t>
  </si>
  <si>
    <t>El Colegio de la Frontera Sur</t>
  </si>
  <si>
    <t>El Colegio de Michoacán, A.C.</t>
  </si>
  <si>
    <t>El Colegio de San Luis, A.C.</t>
  </si>
  <si>
    <t>INFOTEC Centro de Investigación e Innovación en Tecnologías de la Información y Comunicación</t>
  </si>
  <si>
    <t>Instituto de Ecología, A.C.</t>
  </si>
  <si>
    <t>Instituto de Investigaciones "Dr. José María Luis Mora"</t>
  </si>
  <si>
    <t>Instituto Nacional de Astrofísica, Óptica y Electrónica</t>
  </si>
  <si>
    <t>Instituto Potosino de Investigación Científica y Tecnológica, A.C.</t>
  </si>
  <si>
    <t>Centro de Ingeniería y Desarrollo Industrial</t>
  </si>
  <si>
    <t>Centro de Investigación Científica y de Educación Superior de Ensenada, Baja California</t>
  </si>
  <si>
    <t>Centro de Investigación en Alimentación y Desarrollo, A.C.</t>
  </si>
  <si>
    <t>Comisión Reguladora de Energía</t>
  </si>
  <si>
    <t>Comisión Nacional de Hidrocarburos</t>
  </si>
  <si>
    <t>Comisión Ejecutiva de Atención a Víctimas</t>
  </si>
  <si>
    <t>Sistema Público de Radiodifusión del Estado Mexicano</t>
  </si>
  <si>
    <t>Comisión Nacional para el Desarrollo de los Pueblos Indígenas</t>
  </si>
  <si>
    <t>Notimex, Agencia de Noticias del Estado Mexicano</t>
  </si>
  <si>
    <t>Procuraduría de la Defensa del Contribuyente</t>
  </si>
  <si>
    <t>Instituto Nacional de las Mujeres</t>
  </si>
  <si>
    <t>Secretaría de Cultura</t>
  </si>
  <si>
    <t>Instituto Nacional de Antropología e Historia</t>
  </si>
  <si>
    <t>Instituto Nacional de Bellas Artes y Literatura</t>
  </si>
  <si>
    <t>Instituto Nacional de Estudios Históricos de las Revoluciones de México</t>
  </si>
  <si>
    <t>Centro de Capacitación Cinematográfica, A.C.</t>
  </si>
  <si>
    <t>Compañía Operadora del Centro Cultural y Turístico de Tijuana, S.A. de C.V.</t>
  </si>
  <si>
    <t>Educal, S.A. de C.V.</t>
  </si>
  <si>
    <t>Estudios Churubusco Azteca, S.A.</t>
  </si>
  <si>
    <t>Fideicomiso para la Cineteca Nacional</t>
  </si>
  <si>
    <t>Instituto Nacional de Lenguas Indígenas</t>
  </si>
  <si>
    <t>Instituto Mexicano de Cinematografía</t>
  </si>
  <si>
    <t>Televisión Metropolitana, S.A. de C.V.</t>
  </si>
  <si>
    <t>Instituto Mexicano del Seguro Social</t>
  </si>
  <si>
    <t>Instituto de Seguridad y Servicios Sociales de los Trabajadores del Estado</t>
  </si>
  <si>
    <t>Comisión Federal de Electricidad</t>
  </si>
  <si>
    <t>Sujeto Obligado</t>
  </si>
  <si>
    <t xml:space="preserve"> Promedio Días de Atención a las Solicitudes de Información
 (PD)** </t>
  </si>
  <si>
    <t>Recursos de Revisión (RI)</t>
  </si>
  <si>
    <t xml:space="preserve"> Solicitudes Respondidas
 (S) </t>
  </si>
  <si>
    <t>Clave</t>
  </si>
  <si>
    <t>TOTAL</t>
  </si>
  <si>
    <t>02100</t>
  </si>
  <si>
    <t>00017</t>
  </si>
  <si>
    <t>17002</t>
  </si>
  <si>
    <t>Centro de Evaluación y Control de Confianza (*)</t>
  </si>
  <si>
    <t>17003</t>
  </si>
  <si>
    <t>Centro Federal de Protección a Personas (*)</t>
  </si>
  <si>
    <t>17004</t>
  </si>
  <si>
    <t>Centro Nacional de Planeación, Análisis e Información para el Combate a la Delincuencia (*)</t>
  </si>
  <si>
    <t>17005</t>
  </si>
  <si>
    <t>Instituto de Formación Ministerial, Policial y Pericial (*)</t>
  </si>
  <si>
    <t>00008</t>
  </si>
  <si>
    <t>08100</t>
  </si>
  <si>
    <t>08609</t>
  </si>
  <si>
    <t>08197</t>
  </si>
  <si>
    <t>08199</t>
  </si>
  <si>
    <t>08610</t>
  </si>
  <si>
    <t>08210</t>
  </si>
  <si>
    <t>00009</t>
  </si>
  <si>
    <t>09001</t>
  </si>
  <si>
    <t>Instituto Mexicano del Transporte (*)</t>
  </si>
  <si>
    <t>09111</t>
  </si>
  <si>
    <t>11141</t>
  </si>
  <si>
    <t>11151</t>
  </si>
  <si>
    <t>11161</t>
  </si>
  <si>
    <t>11142</t>
  </si>
  <si>
    <t>Instituto Nacional del Derecho de Autor (*)</t>
  </si>
  <si>
    <t>11143</t>
  </si>
  <si>
    <t>Radio Educación (*)</t>
  </si>
  <si>
    <t>11199</t>
  </si>
  <si>
    <t>00015</t>
  </si>
  <si>
    <t>15111</t>
  </si>
  <si>
    <t>00020</t>
  </si>
  <si>
    <t>20001</t>
  </si>
  <si>
    <t>20999</t>
  </si>
  <si>
    <t>20100</t>
  </si>
  <si>
    <t>00010</t>
  </si>
  <si>
    <t>10141</t>
  </si>
  <si>
    <t>10211</t>
  </si>
  <si>
    <t>00011</t>
  </si>
  <si>
    <t>25101</t>
  </si>
  <si>
    <t>11001</t>
  </si>
  <si>
    <t>Comisión de Apelación y Arbitraje del Deporte (*)</t>
  </si>
  <si>
    <t>11003</t>
  </si>
  <si>
    <t>Coordinación Nacional del Servicio Profesional Docente (*)</t>
  </si>
  <si>
    <t>11171</t>
  </si>
  <si>
    <t>11004</t>
  </si>
  <si>
    <t>Tecnológico Nacional de México (*)</t>
  </si>
  <si>
    <t>11005</t>
  </si>
  <si>
    <t>Universidad Abierta y a Distancia de México (*)</t>
  </si>
  <si>
    <t>29010</t>
  </si>
  <si>
    <t>11006</t>
  </si>
  <si>
    <t>XE-IPN Canal 11 (*)</t>
  </si>
  <si>
    <t>00018</t>
  </si>
  <si>
    <t>18100</t>
  </si>
  <si>
    <t>18191</t>
  </si>
  <si>
    <t>00004</t>
  </si>
  <si>
    <t>04001</t>
  </si>
  <si>
    <t>Centro de Producción de Programas Informativos y Especiales (*)</t>
  </si>
  <si>
    <t>04130</t>
  </si>
  <si>
    <t>04002</t>
  </si>
  <si>
    <t>Comisión Nacional para Prevenir y Erradicar la Violencia Contra las Mujeres (*)</t>
  </si>
  <si>
    <t>04220</t>
  </si>
  <si>
    <t>04003</t>
  </si>
  <si>
    <t>Coordinación Nacional Antisecuestro (*)</t>
  </si>
  <si>
    <t>04004</t>
  </si>
  <si>
    <t>Coordinación para la Atención Integral de la Migración en la Frontera Sur (*)</t>
  </si>
  <si>
    <t>04111</t>
  </si>
  <si>
    <t>04005</t>
  </si>
  <si>
    <t>Instituto Nacional para el Federalismo y el Desarrollo Municipal (*)</t>
  </si>
  <si>
    <t>04131</t>
  </si>
  <si>
    <t>Policía Federal</t>
  </si>
  <si>
    <t>36700</t>
  </si>
  <si>
    <t>04160</t>
  </si>
  <si>
    <t>04007</t>
  </si>
  <si>
    <t>Secretaría Técnica de la Comisión Calificadora de Publicaciones y Revistas Ilustradas (*)</t>
  </si>
  <si>
    <t>22103</t>
  </si>
  <si>
    <t>36001</t>
  </si>
  <si>
    <t>Servicio de Protección Federal</t>
  </si>
  <si>
    <t>00006</t>
  </si>
  <si>
    <t>27001</t>
  </si>
  <si>
    <t>Instituto de Administración y Avalúos de Bienes Nacionales (*)</t>
  </si>
  <si>
    <t>06100</t>
  </si>
  <si>
    <t>06111</t>
  </si>
  <si>
    <t>06121</t>
  </si>
  <si>
    <t>06101</t>
  </si>
  <si>
    <t>00027</t>
  </si>
  <si>
    <t>00016</t>
  </si>
  <si>
    <t>16151</t>
  </si>
  <si>
    <t>16101</t>
  </si>
  <si>
    <t>16131</t>
  </si>
  <si>
    <t>00005</t>
  </si>
  <si>
    <t>05100</t>
  </si>
  <si>
    <t>Agencia Mexicana de Cooperación Internacional para el Desarrollo (*)</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</si>
  <si>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</si>
  <si>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</si>
  <si>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</si>
  <si>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</si>
  <si>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</si>
  <si>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</si>
  <si>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</si>
  <si>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</si>
  <si>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00012</t>
  </si>
  <si>
    <t>12001</t>
  </si>
  <si>
    <t>Administración del Patrimonio de la Beneficencia Pública (*)</t>
  </si>
  <si>
    <t>12002</t>
  </si>
  <si>
    <t>Centro Nacional de Equidad de Género y Salud Reproductiva (*)</t>
  </si>
  <si>
    <t>12003</t>
  </si>
  <si>
    <t>Centro Nacional de Excelencia Tecnológica en Salud (*)</t>
  </si>
  <si>
    <t>12004</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</si>
  <si>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</si>
  <si>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</si>
  <si>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</si>
  <si>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</si>
  <si>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</si>
  <si>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</si>
  <si>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</si>
  <si>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</si>
  <si>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</si>
  <si>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</si>
  <si>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</si>
  <si>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12151</t>
  </si>
  <si>
    <t>42207</t>
  </si>
  <si>
    <t>12010</t>
  </si>
  <si>
    <t>Comisión Nacional de Bioética (*)</t>
  </si>
  <si>
    <t>12102</t>
  </si>
  <si>
    <t>12011</t>
  </si>
  <si>
    <t>Servicios de Atención Psiquiátrica (*)</t>
  </si>
  <si>
    <t>00021</t>
  </si>
  <si>
    <t>21001</t>
  </si>
  <si>
    <t>Corporación de Servicios al Turista Ángeles Verdes (*)</t>
  </si>
  <si>
    <t>21002</t>
  </si>
  <si>
    <t>Instituto de Competitividad Turística (*)</t>
  </si>
  <si>
    <t>00014</t>
  </si>
  <si>
    <t>14121</t>
  </si>
  <si>
    <t>14111</t>
  </si>
  <si>
    <t>02200</t>
  </si>
  <si>
    <t>18001</t>
  </si>
  <si>
    <t>18111</t>
  </si>
  <si>
    <t>04950</t>
  </si>
  <si>
    <t>04410</t>
  </si>
  <si>
    <t>04101</t>
  </si>
  <si>
    <t>07150</t>
  </si>
  <si>
    <t>06363</t>
  </si>
  <si>
    <t>Casa de Moneda</t>
  </si>
  <si>
    <t>06370</t>
  </si>
  <si>
    <t>06565</t>
  </si>
  <si>
    <t>06747</t>
  </si>
  <si>
    <t>06750</t>
  </si>
  <si>
    <t>06810</t>
  </si>
  <si>
    <t>06812</t>
  </si>
  <si>
    <t>00634</t>
  </si>
  <si>
    <t>11318</t>
  </si>
  <si>
    <t>20410</t>
  </si>
  <si>
    <t>16161</t>
  </si>
  <si>
    <t>16111</t>
  </si>
  <si>
    <t>16121</t>
  </si>
  <si>
    <t>11205</t>
  </si>
  <si>
    <t>18112</t>
  </si>
  <si>
    <t>18470</t>
  </si>
  <si>
    <t>Instituto Nacional de Electricidad y Energías Limpias</t>
  </si>
  <si>
    <t>18474</t>
  </si>
  <si>
    <t>18476</t>
  </si>
  <si>
    <t>10095</t>
  </si>
  <si>
    <t>10265</t>
  </si>
  <si>
    <t>10315</t>
  </si>
  <si>
    <t>10100</t>
  </si>
  <si>
    <t>08140</t>
  </si>
  <si>
    <t>20090</t>
  </si>
  <si>
    <t>08001</t>
  </si>
  <si>
    <t>Comité Nacional para el Desarrollo Sustentable de la Caña de Azúcar (*)</t>
  </si>
  <si>
    <t>08170</t>
  </si>
  <si>
    <t>08198</t>
  </si>
  <si>
    <t>08460</t>
  </si>
  <si>
    <t>09085</t>
  </si>
  <si>
    <t>09087</t>
  </si>
  <si>
    <t>09120</t>
  </si>
  <si>
    <t>09338</t>
  </si>
  <si>
    <t>09437</t>
  </si>
  <si>
    <t>11065</t>
  </si>
  <si>
    <t>11085</t>
  </si>
  <si>
    <t>11115</t>
  </si>
  <si>
    <t>11125</t>
  </si>
  <si>
    <t>11135</t>
  </si>
  <si>
    <t>11131</t>
  </si>
  <si>
    <t>11137</t>
  </si>
  <si>
    <t>11150</t>
  </si>
  <si>
    <t>11249</t>
  </si>
  <si>
    <t>11312</t>
  </si>
  <si>
    <t>11321</t>
  </si>
  <si>
    <t>11140</t>
  </si>
  <si>
    <t>11311</t>
  </si>
  <si>
    <t>11310</t>
  </si>
  <si>
    <t>11390</t>
  </si>
  <si>
    <t>12090</t>
  </si>
  <si>
    <t>12195</t>
  </si>
  <si>
    <t>12197</t>
  </si>
  <si>
    <t>12200</t>
  </si>
  <si>
    <t>12190</t>
  </si>
  <si>
    <t>12213</t>
  </si>
  <si>
    <t>12214</t>
  </si>
  <si>
    <t>12212</t>
  </si>
  <si>
    <t>12211</t>
  </si>
  <si>
    <t>12210</t>
  </si>
  <si>
    <t>12215</t>
  </si>
  <si>
    <t>12220</t>
  </si>
  <si>
    <t>12226</t>
  </si>
  <si>
    <t>12223</t>
  </si>
  <si>
    <t>12012</t>
  </si>
  <si>
    <t>Instituto Nacional de Geriatría (*)</t>
  </si>
  <si>
    <t>12370</t>
  </si>
  <si>
    <t>12230</t>
  </si>
  <si>
    <t>12245</t>
  </si>
  <si>
    <t>12250</t>
  </si>
  <si>
    <t>12295</t>
  </si>
  <si>
    <t>12329</t>
  </si>
  <si>
    <t>Instituto Nacional de Rehabilitación Luis Guillermo Ibarra Ibarra</t>
  </si>
  <si>
    <t>12270</t>
  </si>
  <si>
    <t>12360</t>
  </si>
  <si>
    <t>14075</t>
  </si>
  <si>
    <t>14120</t>
  </si>
  <si>
    <t>20120</t>
  </si>
  <si>
    <t>15075</t>
  </si>
  <si>
    <t>Instituto Nacional del Suelo Sustentable</t>
  </si>
  <si>
    <t>15105</t>
  </si>
  <si>
    <t>17110</t>
  </si>
  <si>
    <t>11121</t>
  </si>
  <si>
    <t>11101</t>
  </si>
  <si>
    <t>11111</t>
  </si>
  <si>
    <t>11100</t>
  </si>
  <si>
    <t>11109</t>
  </si>
  <si>
    <t>11280</t>
  </si>
  <si>
    <t>11290</t>
  </si>
  <si>
    <t>00633</t>
  </si>
  <si>
    <t>00625</t>
  </si>
  <si>
    <t>00637</t>
  </si>
  <si>
    <t>00641</t>
  </si>
  <si>
    <t>06104</t>
  </si>
  <si>
    <t>06630</t>
  </si>
  <si>
    <t>00632</t>
  </si>
  <si>
    <t>11112</t>
  </si>
  <si>
    <t>04430</t>
  </si>
  <si>
    <t>09176</t>
  </si>
  <si>
    <t>09183</t>
  </si>
  <si>
    <t>09180</t>
  </si>
  <si>
    <t>09169</t>
  </si>
  <si>
    <t>09177</t>
  </si>
  <si>
    <t>09178</t>
  </si>
  <si>
    <t>09179</t>
  </si>
  <si>
    <t>09171</t>
  </si>
  <si>
    <t>09172</t>
  </si>
  <si>
    <t>09186</t>
  </si>
  <si>
    <t>09173</t>
  </si>
  <si>
    <t>09184</t>
  </si>
  <si>
    <t>09181</t>
  </si>
  <si>
    <t>09174</t>
  </si>
  <si>
    <t>09175</t>
  </si>
  <si>
    <t>09182</t>
  </si>
  <si>
    <t>09451</t>
  </si>
  <si>
    <t>11063</t>
  </si>
  <si>
    <t>11108</t>
  </si>
  <si>
    <t>11083</t>
  </si>
  <si>
    <t>11080</t>
  </si>
  <si>
    <t>11102</t>
  </si>
  <si>
    <t>11088</t>
  </si>
  <si>
    <t>11103</t>
  </si>
  <si>
    <t>11106</t>
  </si>
  <si>
    <t>11090</t>
  </si>
  <si>
    <t>11107</t>
  </si>
  <si>
    <t>11110</t>
  </si>
  <si>
    <t>12100</t>
  </si>
  <si>
    <t>11105</t>
  </si>
  <si>
    <t>11104</t>
  </si>
  <si>
    <t>18200</t>
  </si>
  <si>
    <t>11148</t>
  </si>
  <si>
    <t>21355</t>
  </si>
  <si>
    <t>11163</t>
  </si>
  <si>
    <t>20150</t>
  </si>
  <si>
    <t>11186</t>
  </si>
  <si>
    <t>11075</t>
  </si>
  <si>
    <t>11187</t>
  </si>
  <si>
    <t>53123</t>
  </si>
  <si>
    <t>11195</t>
  </si>
  <si>
    <t>10101</t>
  </si>
  <si>
    <t>09189</t>
  </si>
  <si>
    <t>21068</t>
  </si>
  <si>
    <t>21364</t>
  </si>
  <si>
    <t>21372</t>
  </si>
  <si>
    <t>11190</t>
  </si>
  <si>
    <t>11279</t>
  </si>
  <si>
    <t>08162</t>
  </si>
  <si>
    <t>53110</t>
  </si>
  <si>
    <t>12277</t>
  </si>
  <si>
    <t>20143</t>
  </si>
  <si>
    <t>09448</t>
  </si>
  <si>
    <t>11425</t>
  </si>
  <si>
    <t>06084</t>
  </si>
  <si>
    <t>06800</t>
  </si>
  <si>
    <t>06305</t>
  </si>
  <si>
    <t>06320</t>
  </si>
  <si>
    <t>06325</t>
  </si>
  <si>
    <t>06780</t>
  </si>
  <si>
    <t>06820</t>
  </si>
  <si>
    <t>06920</t>
  </si>
  <si>
    <t>Seguros de Crédito a la Vivienda SHF, S.A. de C.V. (*)</t>
  </si>
  <si>
    <t>18164</t>
  </si>
  <si>
    <t>04200</t>
  </si>
  <si>
    <t>10102</t>
  </si>
  <si>
    <t>09225</t>
  </si>
  <si>
    <t>11225</t>
  </si>
  <si>
    <t>08331</t>
  </si>
  <si>
    <t>15100</t>
  </si>
  <si>
    <t>20285</t>
  </si>
  <si>
    <t>04310</t>
  </si>
  <si>
    <t>06571</t>
  </si>
  <si>
    <t>08002</t>
  </si>
  <si>
    <t>Fondo de Empresas Expropiadas del Sector Azucarero (*)</t>
  </si>
  <si>
    <t>06600</t>
  </si>
  <si>
    <t>06601</t>
  </si>
  <si>
    <t>Fondo de Garantía y Fomento para las Actividades Pesqueras (*)</t>
  </si>
  <si>
    <t>06610</t>
  </si>
  <si>
    <t>Fondo de Operación y Financiamiento Bancario a la Vivienda (*)</t>
  </si>
  <si>
    <t>06602</t>
  </si>
  <si>
    <t>Fondo Especial de Asistencia Técnica y Garantía para Créditos Agropecuarios (*)</t>
  </si>
  <si>
    <t>06603</t>
  </si>
  <si>
    <t>Fondo Especial para Financiamientos Agropecuarios (*)</t>
  </si>
  <si>
    <t>21160</t>
  </si>
  <si>
    <t>20312</t>
  </si>
  <si>
    <t>11275</t>
  </si>
  <si>
    <t>Fondo para el Desarrollo de Recursos Humanos (*)</t>
  </si>
  <si>
    <t>11262</t>
  </si>
  <si>
    <t>10110</t>
  </si>
  <si>
    <t xml:space="preserve"> Recursos de Revisión (RI)/Solicitudes Respondidas (S)
 (RI/S) </t>
  </si>
  <si>
    <r>
      <t xml:space="preserve">NOTAS:
</t>
    </r>
    <r>
      <rPr>
        <sz val="11"/>
        <color theme="1"/>
        <rFont val="Calibri"/>
        <family val="2"/>
        <scheme val="minor"/>
      </rPr>
      <t xml:space="preserve">Se consideran las solicitudes con las que fue calculado el promedio de dìas de atención del periodo.
</t>
    </r>
    <r>
      <rPr>
        <b/>
        <sz val="11"/>
        <color theme="1"/>
        <rFont val="Calibri"/>
        <family val="2"/>
        <scheme val="minor"/>
      </rPr>
      <t>Promedio de días de atención a las solicitudes de información (PD):</t>
    </r>
    <r>
      <rPr>
        <sz val="11"/>
        <color theme="1"/>
        <rFont val="Calibri"/>
        <family val="2"/>
        <scheme val="minor"/>
      </rPr>
      <t xml:space="preserve"> días hábiles transcurridos desde la presentación de cada una de las  solicitudes de información pública, acceso a datos personales y corrección, hasta el día en que se otorga la respuesta o se pone a disposición la información a través del Sistema Infomex Gobierno Federal.
</t>
    </r>
    <r>
      <rPr>
        <b/>
        <sz val="11"/>
        <color theme="1"/>
        <rFont val="Calibri"/>
        <family val="2"/>
        <scheme val="minor"/>
      </rPr>
      <t xml:space="preserve">Recursos de revisión: </t>
    </r>
    <r>
      <rPr>
        <sz val="11"/>
        <color theme="1"/>
        <rFont val="Calibri"/>
        <family val="2"/>
        <scheme val="minor"/>
      </rPr>
      <t xml:space="preserve">se consideran los recursos de revisión que cumplen simultáneamente con las siguientes dos características: 
1. Recursos de revisión cuyo fallo fue notificado en el periodo.
2. El fallo debe de tener instrucción por parte del Pleno del Instituto o bien haber sido sobreseídos.
</t>
    </r>
    <r>
      <rPr>
        <b/>
        <sz val="11"/>
        <color theme="1"/>
        <rFont val="Calibri"/>
        <family val="2"/>
        <scheme val="minor"/>
      </rPr>
      <t xml:space="preserve">Solicitudes respondidas: </t>
    </r>
    <r>
      <rPr>
        <sz val="11"/>
        <color theme="1"/>
        <rFont val="Calibri"/>
        <family val="2"/>
        <scheme val="minor"/>
      </rPr>
      <t>se consideran las solicitudes respondidas en el periodo bajo los siguientes tipos de respuesta:
1. Entrega de información en medio electrónico
2. Inexistencia de la información solicitada
3. Información parcialmente reservada o confidencial
4. La información está disponible públicamente
5. La solicitud no corresponde al marco de la Ley
6. Negativa por ser reservada o confidencial
7. No es de competencia de la unidad de enlace
8. No se dará trámite a la solicitud
9. Notificación de disponibilidad de información</t>
    </r>
  </si>
  <si>
    <t>Autoridad Educativa Federal en la Ciudad de México</t>
  </si>
  <si>
    <t>Centro de Investigación en Ciencias de Información Geoespacial, A.C.</t>
  </si>
  <si>
    <t xml:space="preserve">OADPRS Órgano Administrativo Desconcentrado de Prevención y Readaptación Social </t>
  </si>
  <si>
    <t>Coordinación General @prende.mx</t>
  </si>
  <si>
    <t>El Colegio de México, A.C.</t>
  </si>
  <si>
    <t>Pemex Perforación y Servicios</t>
  </si>
  <si>
    <t>Pemex Logística</t>
  </si>
  <si>
    <t>Pemex Fertilizantes</t>
  </si>
  <si>
    <t>Pemex Exploración y Producción</t>
  </si>
  <si>
    <t>Pemex Etileno</t>
  </si>
  <si>
    <t>Pemex Cogeneración y Servicios</t>
  </si>
  <si>
    <t>Petróleos Mexicanos (PEMEX)</t>
  </si>
  <si>
    <t>09011</t>
  </si>
  <si>
    <t>Organismo Promotor de Inversiones en Telecomunicaciones</t>
  </si>
  <si>
    <t>00013</t>
  </si>
  <si>
    <t>Secretaría de Marina</t>
  </si>
  <si>
    <t>00007</t>
  </si>
  <si>
    <t>Secretaría de la Defensa Nacional</t>
  </si>
  <si>
    <t>Agencia de Investigación Criminal</t>
  </si>
  <si>
    <t>Universidad Autónoma Agraria Antonio Narro</t>
  </si>
  <si>
    <t>Universidad Autónoma Chapingo</t>
  </si>
  <si>
    <t>Universidad Autónoma Metropolitana</t>
  </si>
  <si>
    <t>Universidad Nacional Autónoma de México</t>
  </si>
  <si>
    <t>04006</t>
  </si>
  <si>
    <t>Secretaría Ejecutiva del Sistema Nacional para la Protección Integral de Niñas, Niños y Adolescentes</t>
  </si>
  <si>
    <t>Agencia Nacional de Seguridad Industrial y de Protección al Medio Ambiente del Sector Hidrocarburos</t>
  </si>
  <si>
    <t>09010</t>
  </si>
  <si>
    <t>Agencia Reguladora del Transporte Ferroviario</t>
  </si>
  <si>
    <t>Pemex Transformación Industrial</t>
  </si>
  <si>
    <t>Órgano Administrativo Desconcentrado Especializado en Mecanismos Alternativos de Solución de Controversias en Materia Penal</t>
  </si>
  <si>
    <t>06110</t>
  </si>
  <si>
    <t>Instituto para el Desarrollo Técnico de las Haciendas Públicas</t>
  </si>
  <si>
    <t>Consejo Nacional de Normalizado de Competencia Laboral y de Certificación de Competencia Laboral</t>
  </si>
  <si>
    <t>Indicador de tiempo de respuesta a solicitudes de información y calidad de  las  mismas (ITRC)   
Información de avance trimestral de las variables   
"Tercer trimestre 2018 (1 de enero al 30 de septiembre de 2018)
Cifras revisadas al 04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</si>
</sst>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00"/>
    <numFmt numFmtId="165"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font>
    <font>
      <sz val="10"/>
      <name val="Segoe UI"/>
      <family val="2"/>
    </font>
    <font>
      <sz val="11"/>
      <color rgb="FFFF000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33">
    <xf numFmtId="0" fontId="0" fillId="0" borderId="0" xfId="0"/>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1" xfId="0" applyFill="1" applyBorder="1" applyAlignment="1">
      <alignment horizontal="right"/>
    </xf>
    <xf numFmtId="0" fontId="2" fillId="2" borderId="1" xfId="0" applyFont="1" applyFill="1" applyBorder="1" applyAlignment="1">
      <alignment horizontal="right"/>
    </xf>
    <xf numFmtId="0" fontId="3" fillId="0" borderId="0" xfId="0" applyFont="1" applyAlignment="1">
      <alignment vertical="center" wrapText="1"/>
    </xf>
    <xf numFmtId="0" fontId="4" fillId="0" borderId="0" xfId="0" applyFont="1" applyAlignment="1">
      <alignment vertical="center" wrapText="1"/>
    </xf>
    <xf numFmtId="0" fontId="0" fillId="0" borderId="1" xfId="0" applyFill="1" applyBorder="1" applyAlignment="1">
      <alignment horizontal="center"/>
    </xf>
    <xf numFmtId="0" fontId="0" fillId="0" borderId="1" xfId="0" applyFill="1" applyBorder="1"/>
    <xf numFmtId="0" fontId="0" fillId="3" borderId="1" xfId="0" applyFill="1" applyBorder="1"/>
    <xf numFmtId="0" fontId="0" fillId="0" borderId="0" xfId="0" applyFill="1"/>
    <xf numFmtId="0" fontId="0" fillId="0" borderId="1" xfId="0" applyFont="1" applyFill="1" applyBorder="1" applyAlignment="1">
      <alignment horizontal="right" vertical="center"/>
    </xf>
    <xf numFmtId="0" fontId="2" fillId="2" borderId="1" xfId="0" applyNumberFormat="1" applyFont="1" applyFill="1" applyBorder="1" applyAlignment="1">
      <alignment horizontal="right"/>
    </xf>
    <xf numFmtId="0" fontId="6" fillId="0" borderId="2" xfId="0" applyNumberFormat="1" applyFont="1" applyFill="1" applyBorder="1" applyAlignment="1" applyProtection="1">
      <alignment horizontal="right" vertical="center" wrapText="1"/>
    </xf>
    <xf numFmtId="0" fontId="7" fillId="0" borderId="1" xfId="0" applyFont="1" applyFill="1" applyBorder="1" applyAlignment="1">
      <alignment horizontal="right" vertical="center"/>
    </xf>
    <xf numFmtId="164" fontId="0" fillId="0" borderId="1" xfId="0" applyNumberFormat="1" applyFill="1" applyBorder="1" applyAlignment="1">
      <alignment horizontal="right"/>
    </xf>
    <xf numFmtId="0" fontId="0" fillId="0" borderId="1" xfId="0" applyNumberFormat="1" applyFill="1" applyBorder="1" applyAlignment="1">
      <alignment horizontal="right"/>
    </xf>
    <xf numFmtId="49" fontId="0" fillId="0" borderId="1" xfId="0" applyNumberFormat="1" applyFill="1" applyBorder="1" applyAlignment="1">
      <alignment horizontal="center"/>
    </xf>
    <xf numFmtId="0" fontId="0" fillId="0" borderId="4" xfId="0" applyFill="1" applyBorder="1"/>
    <xf numFmtId="0" fontId="0" fillId="0" borderId="4" xfId="0" applyFont="1" applyFill="1" applyBorder="1" applyAlignment="1">
      <alignment horizontal="right" vertical="center"/>
    </xf>
    <xf numFmtId="0" fontId="0" fillId="0" borderId="4" xfId="0" applyFill="1" applyBorder="1" applyAlignment="1">
      <alignment horizontal="right"/>
    </xf>
    <xf numFmtId="165" fontId="2" fillId="2" borderId="1" xfId="0" applyNumberFormat="1" applyFont="1" applyFill="1" applyBorder="1" applyAlignment="1">
      <alignment horizontal="right"/>
    </xf>
    <xf numFmtId="0" fontId="2" fillId="2" borderId="1" xfId="0" applyFont="1" applyFill="1" applyBorder="1" applyAlignment="1">
      <alignment horizontal="right" vertical="center" wrapText="1"/>
    </xf>
    <xf numFmtId="3" fontId="6" fillId="0" borderId="2" xfId="0" applyNumberFormat="1" applyFont="1" applyFill="1" applyBorder="1" applyAlignment="1" applyProtection="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0" fillId="0" borderId="0" xfId="0" applyAlignment="1">
      <alignment horizontal="right"/>
    </xf>
    <xf numFmtId="165" fontId="6" fillId="0" borderId="3" xfId="0" applyNumberFormat="1" applyFont="1" applyFill="1" applyBorder="1" applyAlignment="1" applyProtection="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cellXfs>
  <cellStyles count="3">
    <cellStyle name="Millares 2" xfId="1"/>
    <cellStyle name="Normal" xfId="0" builtinId="0"/>
    <cellStyle name="Normal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1285875</xdr:colOff>
      <xdr:row>0</xdr:row>
      <xdr:rowOff>47625</xdr:rowOff>
    </xdr:from>
    <xdr:to>
      <xdr:col>1</xdr:col>
      <xdr:colOff>2886075</xdr:colOff>
      <xdr:row>0</xdr:row>
      <xdr:rowOff>1007745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47625"/>
          <a:ext cx="1600200" cy="960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icio.ifai.org.mx/Users/yessica.rodriguez/Documents/ITRC/Copia%20de%20base%20ITRC%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s de respuesta"/>
      <sheetName val="Hoja1"/>
      <sheetName val="respuestas"/>
      <sheetName val="Hoja2"/>
      <sheetName val="recursos notificados"/>
    </sheetNames>
    <sheetDataSet>
      <sheetData sheetId="0" refreshError="1"/>
      <sheetData sheetId="1" refreshError="1"/>
      <sheetData sheetId="2" refreshError="1"/>
      <sheetData sheetId="3" refreshError="1">
        <row r="4">
          <cell r="C4" t="str">
            <v>09176</v>
          </cell>
          <cell r="D4">
            <v>2</v>
          </cell>
        </row>
        <row r="5">
          <cell r="C5" t="str">
            <v>09183</v>
          </cell>
          <cell r="D5">
            <v>1</v>
          </cell>
        </row>
        <row r="6">
          <cell r="C6" t="str">
            <v>09169</v>
          </cell>
          <cell r="D6">
            <v>1</v>
          </cell>
        </row>
        <row r="7">
          <cell r="C7" t="str">
            <v>09179</v>
          </cell>
          <cell r="D7">
            <v>8</v>
          </cell>
        </row>
        <row r="8">
          <cell r="C8" t="str">
            <v>09171</v>
          </cell>
          <cell r="D8">
            <v>1</v>
          </cell>
        </row>
        <row r="9">
          <cell r="C9" t="str">
            <v>09172</v>
          </cell>
          <cell r="D9">
            <v>1</v>
          </cell>
        </row>
        <row r="10">
          <cell r="C10" t="str">
            <v>09186</v>
          </cell>
          <cell r="D10">
            <v>1</v>
          </cell>
        </row>
        <row r="11">
          <cell r="C11" t="str">
            <v>09181</v>
          </cell>
          <cell r="D11">
            <v>1</v>
          </cell>
        </row>
        <row r="12">
          <cell r="C12" t="str">
            <v>09174</v>
          </cell>
          <cell r="D12">
            <v>1</v>
          </cell>
        </row>
        <row r="13">
          <cell r="C13" t="str">
            <v>09175</v>
          </cell>
          <cell r="D13">
            <v>1</v>
          </cell>
        </row>
        <row r="14">
          <cell r="C14" t="str">
            <v>09182</v>
          </cell>
          <cell r="D14">
            <v>2</v>
          </cell>
        </row>
        <row r="15">
          <cell r="C15" t="str">
            <v>09451</v>
          </cell>
          <cell r="D15">
            <v>4</v>
          </cell>
        </row>
        <row r="16">
          <cell r="C16" t="str">
            <v>09085</v>
          </cell>
          <cell r="D16">
            <v>3</v>
          </cell>
        </row>
        <row r="17">
          <cell r="C17" t="str">
            <v>16211</v>
          </cell>
          <cell r="D17">
            <v>7</v>
          </cell>
        </row>
        <row r="18">
          <cell r="C18" t="str">
            <v>06084</v>
          </cell>
          <cell r="D18">
            <v>12</v>
          </cell>
        </row>
        <row r="19">
          <cell r="C19" t="str">
            <v>04950</v>
          </cell>
          <cell r="D19">
            <v>3</v>
          </cell>
        </row>
        <row r="20">
          <cell r="C20" t="str">
            <v>60100</v>
          </cell>
          <cell r="D20">
            <v>1</v>
          </cell>
        </row>
        <row r="21">
          <cell r="C21" t="str">
            <v>01100</v>
          </cell>
          <cell r="D21">
            <v>17</v>
          </cell>
        </row>
        <row r="22">
          <cell r="C22" t="str">
            <v>25101</v>
          </cell>
          <cell r="D22">
            <v>26</v>
          </cell>
        </row>
        <row r="23">
          <cell r="C23" t="str">
            <v>61100</v>
          </cell>
          <cell r="D23">
            <v>5</v>
          </cell>
        </row>
        <row r="24">
          <cell r="C24" t="str">
            <v>06800</v>
          </cell>
          <cell r="D24">
            <v>3</v>
          </cell>
        </row>
        <row r="25">
          <cell r="C25" t="str">
            <v>06305</v>
          </cell>
          <cell r="D25">
            <v>1</v>
          </cell>
        </row>
        <row r="26">
          <cell r="C26" t="str">
            <v>06320</v>
          </cell>
          <cell r="D26">
            <v>5</v>
          </cell>
        </row>
        <row r="27">
          <cell r="C27" t="str">
            <v>06325</v>
          </cell>
          <cell r="D27">
            <v>6</v>
          </cell>
        </row>
        <row r="28">
          <cell r="C28" t="str">
            <v>06321</v>
          </cell>
          <cell r="D28">
            <v>2</v>
          </cell>
        </row>
        <row r="29">
          <cell r="C29" t="str">
            <v>06324</v>
          </cell>
          <cell r="D29">
            <v>1</v>
          </cell>
        </row>
        <row r="30">
          <cell r="C30" t="str">
            <v>01200</v>
          </cell>
          <cell r="D30">
            <v>20</v>
          </cell>
        </row>
        <row r="31">
          <cell r="C31" t="str">
            <v>09120</v>
          </cell>
          <cell r="D31">
            <v>7</v>
          </cell>
        </row>
        <row r="32">
          <cell r="C32" t="str">
            <v>09123</v>
          </cell>
          <cell r="D32">
            <v>1</v>
          </cell>
        </row>
        <row r="33">
          <cell r="C33" t="str">
            <v>09127</v>
          </cell>
          <cell r="D33">
            <v>1</v>
          </cell>
        </row>
        <row r="34">
          <cell r="C34" t="str">
            <v>09124</v>
          </cell>
          <cell r="D34">
            <v>1</v>
          </cell>
        </row>
        <row r="35">
          <cell r="C35" t="str">
            <v>09122</v>
          </cell>
          <cell r="D35">
            <v>1</v>
          </cell>
        </row>
        <row r="36">
          <cell r="C36" t="str">
            <v>09131</v>
          </cell>
          <cell r="D36">
            <v>1</v>
          </cell>
        </row>
        <row r="37">
          <cell r="C37" t="str">
            <v>09132</v>
          </cell>
          <cell r="D37">
            <v>1</v>
          </cell>
        </row>
        <row r="38">
          <cell r="C38" t="str">
            <v>09126</v>
          </cell>
          <cell r="D38">
            <v>1</v>
          </cell>
        </row>
        <row r="39">
          <cell r="C39" t="str">
            <v>09125</v>
          </cell>
          <cell r="D39">
            <v>1</v>
          </cell>
        </row>
        <row r="40">
          <cell r="C40" t="str">
            <v>09128</v>
          </cell>
          <cell r="D40">
            <v>1</v>
          </cell>
        </row>
        <row r="41">
          <cell r="C41" t="str">
            <v>09129</v>
          </cell>
          <cell r="D41">
            <v>1</v>
          </cell>
        </row>
        <row r="42">
          <cell r="C42" t="str">
            <v>09130</v>
          </cell>
          <cell r="D42">
            <v>1</v>
          </cell>
        </row>
        <row r="43">
          <cell r="C43" t="str">
            <v>06363</v>
          </cell>
          <cell r="D43">
            <v>1</v>
          </cell>
        </row>
        <row r="44">
          <cell r="C44" t="str">
            <v>00638</v>
          </cell>
          <cell r="D44">
            <v>1</v>
          </cell>
        </row>
        <row r="45">
          <cell r="C45" t="str">
            <v>11102</v>
          </cell>
          <cell r="D45">
            <v>1</v>
          </cell>
        </row>
        <row r="46">
          <cell r="C46" t="str">
            <v>11111</v>
          </cell>
          <cell r="D46">
            <v>2</v>
          </cell>
        </row>
        <row r="47">
          <cell r="C47" t="str">
            <v>11085</v>
          </cell>
          <cell r="D47">
            <v>5</v>
          </cell>
        </row>
        <row r="48">
          <cell r="C48" t="str">
            <v>11090</v>
          </cell>
          <cell r="D48">
            <v>2</v>
          </cell>
        </row>
        <row r="49">
          <cell r="C49" t="str">
            <v>04100</v>
          </cell>
          <cell r="D49">
            <v>5</v>
          </cell>
        </row>
        <row r="50">
          <cell r="C50" t="str">
            <v>11100</v>
          </cell>
          <cell r="D50">
            <v>3</v>
          </cell>
        </row>
        <row r="51">
          <cell r="C51" t="str">
            <v>11205</v>
          </cell>
          <cell r="D51">
            <v>2</v>
          </cell>
        </row>
        <row r="52">
          <cell r="C52" t="str">
            <v>18112</v>
          </cell>
          <cell r="D52">
            <v>1</v>
          </cell>
        </row>
        <row r="53">
          <cell r="C53" t="str">
            <v>04130</v>
          </cell>
          <cell r="D53">
            <v>2</v>
          </cell>
        </row>
        <row r="54">
          <cell r="C54" t="str">
            <v>12090</v>
          </cell>
          <cell r="D54">
            <v>2</v>
          </cell>
        </row>
        <row r="55">
          <cell r="C55" t="str">
            <v>12100</v>
          </cell>
          <cell r="D55">
            <v>1</v>
          </cell>
        </row>
        <row r="56">
          <cell r="C56" t="str">
            <v>03102</v>
          </cell>
          <cell r="D56">
            <v>2</v>
          </cell>
        </row>
        <row r="57">
          <cell r="C57" t="str">
            <v>11115</v>
          </cell>
          <cell r="D57">
            <v>3</v>
          </cell>
        </row>
        <row r="58">
          <cell r="C58" t="str">
            <v>08140</v>
          </cell>
          <cell r="D58">
            <v>2</v>
          </cell>
        </row>
        <row r="59">
          <cell r="C59" t="str">
            <v>11125</v>
          </cell>
          <cell r="D59">
            <v>3</v>
          </cell>
        </row>
        <row r="60">
          <cell r="C60" t="str">
            <v>11135</v>
          </cell>
          <cell r="D60">
            <v>1</v>
          </cell>
        </row>
        <row r="61">
          <cell r="C61" t="str">
            <v>00633</v>
          </cell>
          <cell r="D61">
            <v>4</v>
          </cell>
        </row>
        <row r="62">
          <cell r="C62" t="str">
            <v>10111</v>
          </cell>
          <cell r="D62">
            <v>9</v>
          </cell>
        </row>
        <row r="63">
          <cell r="C63" t="str">
            <v>18164</v>
          </cell>
          <cell r="D63">
            <v>37</v>
          </cell>
        </row>
        <row r="64">
          <cell r="C64" t="str">
            <v>10141</v>
          </cell>
          <cell r="D64">
            <v>3</v>
          </cell>
        </row>
        <row r="65">
          <cell r="C65" t="str">
            <v>12151</v>
          </cell>
          <cell r="D65">
            <v>63</v>
          </cell>
        </row>
        <row r="66">
          <cell r="C66" t="str">
            <v>06100</v>
          </cell>
          <cell r="D66">
            <v>9</v>
          </cell>
        </row>
        <row r="67">
          <cell r="C67" t="str">
            <v>08197</v>
          </cell>
          <cell r="D67">
            <v>9</v>
          </cell>
        </row>
        <row r="68">
          <cell r="C68" t="str">
            <v>42207</v>
          </cell>
          <cell r="D68">
            <v>2</v>
          </cell>
        </row>
        <row r="69">
          <cell r="C69" t="str">
            <v>16151</v>
          </cell>
          <cell r="D69">
            <v>7</v>
          </cell>
        </row>
        <row r="70">
          <cell r="C70" t="str">
            <v>11131</v>
          </cell>
          <cell r="D70">
            <v>15</v>
          </cell>
        </row>
        <row r="71">
          <cell r="C71" t="str">
            <v>18001</v>
          </cell>
          <cell r="D71">
            <v>6</v>
          </cell>
        </row>
        <row r="72">
          <cell r="C72" t="str">
            <v>20090</v>
          </cell>
          <cell r="D72">
            <v>2</v>
          </cell>
        </row>
        <row r="73">
          <cell r="C73" t="str">
            <v>35100</v>
          </cell>
          <cell r="D73">
            <v>8</v>
          </cell>
        </row>
        <row r="74">
          <cell r="C74" t="str">
            <v>14075</v>
          </cell>
          <cell r="D74">
            <v>1</v>
          </cell>
        </row>
        <row r="75">
          <cell r="C75" t="str">
            <v>12102</v>
          </cell>
          <cell r="D75">
            <v>6</v>
          </cell>
        </row>
        <row r="76">
          <cell r="C76" t="str">
            <v>06111</v>
          </cell>
          <cell r="D76">
            <v>5</v>
          </cell>
        </row>
        <row r="77">
          <cell r="C77" t="str">
            <v>20120</v>
          </cell>
          <cell r="D77">
            <v>1</v>
          </cell>
        </row>
        <row r="78">
          <cell r="C78" t="str">
            <v>16101</v>
          </cell>
          <cell r="D78">
            <v>63</v>
          </cell>
        </row>
        <row r="79">
          <cell r="C79" t="str">
            <v>06121</v>
          </cell>
          <cell r="D79">
            <v>4</v>
          </cell>
        </row>
        <row r="80">
          <cell r="C80" t="str">
            <v>16161</v>
          </cell>
          <cell r="D80">
            <v>1</v>
          </cell>
        </row>
        <row r="81">
          <cell r="C81" t="str">
            <v>00625</v>
          </cell>
          <cell r="D81">
            <v>4</v>
          </cell>
        </row>
        <row r="82">
          <cell r="C82" t="str">
            <v>18191</v>
          </cell>
          <cell r="D82">
            <v>2</v>
          </cell>
        </row>
        <row r="83">
          <cell r="C83" t="str">
            <v>06370</v>
          </cell>
          <cell r="D83">
            <v>6</v>
          </cell>
        </row>
        <row r="84">
          <cell r="C84" t="str">
            <v>18111</v>
          </cell>
          <cell r="D84">
            <v>7</v>
          </cell>
        </row>
        <row r="85">
          <cell r="C85" t="str">
            <v>18200</v>
          </cell>
          <cell r="D85">
            <v>1</v>
          </cell>
        </row>
        <row r="86">
          <cell r="C86" t="str">
            <v>11553</v>
          </cell>
          <cell r="D86">
            <v>1</v>
          </cell>
        </row>
        <row r="87">
          <cell r="C87" t="str">
            <v>11572</v>
          </cell>
          <cell r="D87">
            <v>5</v>
          </cell>
        </row>
        <row r="88">
          <cell r="C88" t="str">
            <v>11237</v>
          </cell>
          <cell r="D88">
            <v>1</v>
          </cell>
        </row>
        <row r="89">
          <cell r="C89" t="str">
            <v>02200</v>
          </cell>
          <cell r="D89">
            <v>1</v>
          </cell>
        </row>
        <row r="90">
          <cell r="C90" t="str">
            <v>03200</v>
          </cell>
          <cell r="D90">
            <v>40</v>
          </cell>
        </row>
        <row r="91">
          <cell r="C91" t="str">
            <v>21355</v>
          </cell>
          <cell r="D91">
            <v>2</v>
          </cell>
        </row>
        <row r="92">
          <cell r="C92" t="str">
            <v>11112</v>
          </cell>
          <cell r="D92">
            <v>16</v>
          </cell>
        </row>
        <row r="93">
          <cell r="C93" t="str">
            <v>11150</v>
          </cell>
          <cell r="D93">
            <v>3</v>
          </cell>
        </row>
        <row r="94">
          <cell r="C94" t="str">
            <v>04220</v>
          </cell>
          <cell r="D94">
            <v>1</v>
          </cell>
        </row>
        <row r="95">
          <cell r="C95" t="str">
            <v>20001</v>
          </cell>
          <cell r="D95">
            <v>1</v>
          </cell>
        </row>
        <row r="96">
          <cell r="C96" t="str">
            <v>11014</v>
          </cell>
          <cell r="D96">
            <v>1</v>
          </cell>
        </row>
        <row r="97">
          <cell r="C97" t="str">
            <v>11142</v>
          </cell>
          <cell r="D97">
            <v>3</v>
          </cell>
        </row>
        <row r="98">
          <cell r="C98" t="str">
            <v>11147</v>
          </cell>
          <cell r="D98">
            <v>1</v>
          </cell>
        </row>
        <row r="99">
          <cell r="C99" t="str">
            <v>11143</v>
          </cell>
          <cell r="D99">
            <v>2</v>
          </cell>
        </row>
        <row r="100">
          <cell r="C100" t="str">
            <v>20150</v>
          </cell>
          <cell r="D100">
            <v>2</v>
          </cell>
        </row>
        <row r="101">
          <cell r="C101" t="str">
            <v>12013</v>
          </cell>
          <cell r="D101">
            <v>1</v>
          </cell>
        </row>
        <row r="102">
          <cell r="C102" t="str">
            <v>11120</v>
          </cell>
          <cell r="D102">
            <v>1</v>
          </cell>
        </row>
        <row r="103">
          <cell r="C103" t="str">
            <v>11195</v>
          </cell>
          <cell r="D103">
            <v>1</v>
          </cell>
        </row>
        <row r="104">
          <cell r="C104" t="str">
            <v>10101</v>
          </cell>
          <cell r="D104">
            <v>2</v>
          </cell>
        </row>
        <row r="105">
          <cell r="C105" t="str">
            <v>09225</v>
          </cell>
          <cell r="D105">
            <v>1</v>
          </cell>
        </row>
        <row r="106">
          <cell r="C106" t="str">
            <v>20285</v>
          </cell>
          <cell r="D106">
            <v>1</v>
          </cell>
        </row>
        <row r="107">
          <cell r="C107" t="str">
            <v>06565</v>
          </cell>
          <cell r="D107">
            <v>4</v>
          </cell>
        </row>
        <row r="108">
          <cell r="C108" t="str">
            <v>21068</v>
          </cell>
          <cell r="D108">
            <v>2</v>
          </cell>
        </row>
        <row r="109">
          <cell r="C109" t="str">
            <v>06571</v>
          </cell>
          <cell r="D109">
            <v>1</v>
          </cell>
        </row>
        <row r="110">
          <cell r="C110" t="str">
            <v>21160</v>
          </cell>
          <cell r="D110">
            <v>2</v>
          </cell>
        </row>
        <row r="111">
          <cell r="C111" t="str">
            <v>09450</v>
          </cell>
          <cell r="D111">
            <v>3</v>
          </cell>
        </row>
        <row r="112">
          <cell r="C112" t="str">
            <v>12197</v>
          </cell>
          <cell r="D112">
            <v>6</v>
          </cell>
        </row>
        <row r="113">
          <cell r="C113" t="str">
            <v>12195</v>
          </cell>
          <cell r="D113">
            <v>2</v>
          </cell>
        </row>
        <row r="114">
          <cell r="C114" t="str">
            <v>12200</v>
          </cell>
          <cell r="D114">
            <v>1</v>
          </cell>
        </row>
        <row r="115">
          <cell r="C115" t="str">
            <v>12210</v>
          </cell>
          <cell r="D115">
            <v>2</v>
          </cell>
        </row>
        <row r="116">
          <cell r="C116" t="str">
            <v>12213</v>
          </cell>
          <cell r="D116">
            <v>5</v>
          </cell>
        </row>
        <row r="117">
          <cell r="C117" t="str">
            <v>12214</v>
          </cell>
          <cell r="D117">
            <v>1</v>
          </cell>
        </row>
        <row r="118">
          <cell r="C118" t="str">
            <v>12211</v>
          </cell>
          <cell r="D118">
            <v>14</v>
          </cell>
        </row>
        <row r="119">
          <cell r="C119" t="str">
            <v>12212</v>
          </cell>
          <cell r="D119">
            <v>1</v>
          </cell>
        </row>
        <row r="120">
          <cell r="C120" t="str">
            <v>11190</v>
          </cell>
          <cell r="D120">
            <v>5</v>
          </cell>
        </row>
        <row r="121">
          <cell r="C121" t="str">
            <v>00644</v>
          </cell>
          <cell r="D121">
            <v>1</v>
          </cell>
        </row>
        <row r="122">
          <cell r="C122" t="str">
            <v>11154</v>
          </cell>
          <cell r="D122">
            <v>1</v>
          </cell>
        </row>
        <row r="123">
          <cell r="C123" t="str">
            <v>11280</v>
          </cell>
          <cell r="D123">
            <v>1</v>
          </cell>
        </row>
        <row r="124">
          <cell r="C124" t="str">
            <v>07150</v>
          </cell>
          <cell r="D124">
            <v>1</v>
          </cell>
        </row>
        <row r="125">
          <cell r="C125" t="str">
            <v>00637</v>
          </cell>
          <cell r="D125">
            <v>77</v>
          </cell>
        </row>
        <row r="126">
          <cell r="C126" t="str">
            <v>00635</v>
          </cell>
          <cell r="D126">
            <v>33</v>
          </cell>
        </row>
        <row r="127">
          <cell r="C127" t="str">
            <v>09121</v>
          </cell>
          <cell r="D127">
            <v>7</v>
          </cell>
        </row>
        <row r="128">
          <cell r="C128" t="str">
            <v>11312</v>
          </cell>
          <cell r="D128">
            <v>2</v>
          </cell>
        </row>
        <row r="129">
          <cell r="C129" t="str">
            <v>10265</v>
          </cell>
          <cell r="D129">
            <v>1</v>
          </cell>
        </row>
        <row r="130">
          <cell r="C130" t="str">
            <v>16111</v>
          </cell>
          <cell r="D130">
            <v>1</v>
          </cell>
        </row>
        <row r="131">
          <cell r="C131" t="str">
            <v>18474</v>
          </cell>
          <cell r="D131">
            <v>1</v>
          </cell>
        </row>
        <row r="132">
          <cell r="C132" t="str">
            <v>00641</v>
          </cell>
          <cell r="D132">
            <v>327</v>
          </cell>
        </row>
        <row r="133">
          <cell r="C133" t="str">
            <v>11323</v>
          </cell>
          <cell r="D133">
            <v>5</v>
          </cell>
        </row>
        <row r="134">
          <cell r="C134" t="str">
            <v>11151</v>
          </cell>
          <cell r="D134">
            <v>5</v>
          </cell>
        </row>
        <row r="135">
          <cell r="C135" t="str">
            <v>11161</v>
          </cell>
          <cell r="D135">
            <v>3</v>
          </cell>
        </row>
        <row r="136">
          <cell r="C136" t="str">
            <v>12215</v>
          </cell>
          <cell r="D136">
            <v>3</v>
          </cell>
        </row>
        <row r="137">
          <cell r="C137" t="str">
            <v>12220</v>
          </cell>
          <cell r="D137">
            <v>1</v>
          </cell>
        </row>
        <row r="138">
          <cell r="C138" t="str">
            <v>12226</v>
          </cell>
          <cell r="D138">
            <v>1</v>
          </cell>
        </row>
        <row r="139">
          <cell r="C139" t="str">
            <v>20999</v>
          </cell>
          <cell r="D139">
            <v>2</v>
          </cell>
        </row>
        <row r="140">
          <cell r="C140" t="str">
            <v>18470</v>
          </cell>
          <cell r="D140">
            <v>1</v>
          </cell>
        </row>
        <row r="141">
          <cell r="C141" t="str">
            <v>12223</v>
          </cell>
          <cell r="D141">
            <v>6</v>
          </cell>
        </row>
        <row r="142">
          <cell r="C142" t="str">
            <v>40100</v>
          </cell>
          <cell r="D142">
            <v>11</v>
          </cell>
        </row>
        <row r="143">
          <cell r="C143" t="str">
            <v>08170</v>
          </cell>
          <cell r="D143">
            <v>8</v>
          </cell>
        </row>
        <row r="144">
          <cell r="C144" t="str">
            <v>11140</v>
          </cell>
          <cell r="D144">
            <v>7</v>
          </cell>
        </row>
        <row r="145">
          <cell r="C145" t="str">
            <v>12370</v>
          </cell>
          <cell r="D145">
            <v>3</v>
          </cell>
        </row>
        <row r="146">
          <cell r="C146" t="str">
            <v>04111</v>
          </cell>
          <cell r="D146">
            <v>21</v>
          </cell>
        </row>
        <row r="147">
          <cell r="C147" t="str">
            <v>12230</v>
          </cell>
          <cell r="D147">
            <v>8</v>
          </cell>
        </row>
        <row r="148">
          <cell r="C148" t="str">
            <v>12250</v>
          </cell>
          <cell r="D148">
            <v>5</v>
          </cell>
        </row>
        <row r="149">
          <cell r="C149" t="str">
            <v>08198</v>
          </cell>
          <cell r="D149">
            <v>3</v>
          </cell>
        </row>
        <row r="150">
          <cell r="C150" t="str">
            <v>12295</v>
          </cell>
          <cell r="D150">
            <v>3</v>
          </cell>
        </row>
        <row r="151">
          <cell r="C151" t="str">
            <v>12329</v>
          </cell>
          <cell r="D151">
            <v>3</v>
          </cell>
        </row>
        <row r="152">
          <cell r="C152" t="str">
            <v>12270</v>
          </cell>
          <cell r="D152">
            <v>1</v>
          </cell>
        </row>
        <row r="153">
          <cell r="C153" t="str">
            <v>06738</v>
          </cell>
          <cell r="D153">
            <v>24</v>
          </cell>
        </row>
        <row r="154">
          <cell r="C154" t="str">
            <v>10211</v>
          </cell>
          <cell r="D154">
            <v>8</v>
          </cell>
        </row>
        <row r="155">
          <cell r="C155" t="str">
            <v>15075</v>
          </cell>
          <cell r="D155">
            <v>2</v>
          </cell>
        </row>
        <row r="156">
          <cell r="C156" t="str">
            <v>22100</v>
          </cell>
          <cell r="D156">
            <v>21</v>
          </cell>
        </row>
        <row r="157">
          <cell r="C157" t="str">
            <v>08162</v>
          </cell>
          <cell r="D157">
            <v>1</v>
          </cell>
        </row>
        <row r="158">
          <cell r="C158" t="str">
            <v>11310</v>
          </cell>
          <cell r="D158">
            <v>2</v>
          </cell>
        </row>
        <row r="159">
          <cell r="C159" t="str">
            <v>06110</v>
          </cell>
          <cell r="D159">
            <v>2</v>
          </cell>
        </row>
        <row r="160">
          <cell r="C160" t="str">
            <v>06747</v>
          </cell>
          <cell r="D160">
            <v>2</v>
          </cell>
        </row>
        <row r="161">
          <cell r="C161" t="str">
            <v>11171</v>
          </cell>
          <cell r="D161">
            <v>28</v>
          </cell>
        </row>
        <row r="162">
          <cell r="C162" t="str">
            <v>07151</v>
          </cell>
          <cell r="D162">
            <v>1</v>
          </cell>
        </row>
        <row r="163">
          <cell r="C163" t="str">
            <v>14100</v>
          </cell>
          <cell r="D163">
            <v>8</v>
          </cell>
        </row>
        <row r="164">
          <cell r="C164" t="str">
            <v>20143</v>
          </cell>
          <cell r="D164">
            <v>2</v>
          </cell>
        </row>
        <row r="165">
          <cell r="C165" t="str">
            <v>06750</v>
          </cell>
          <cell r="D165">
            <v>4</v>
          </cell>
        </row>
        <row r="166">
          <cell r="C166" t="str">
            <v>22300</v>
          </cell>
          <cell r="D166">
            <v>52</v>
          </cell>
        </row>
        <row r="167">
          <cell r="C167" t="str">
            <v>22310</v>
          </cell>
          <cell r="D167">
            <v>2</v>
          </cell>
        </row>
        <row r="168">
          <cell r="C168" t="str">
            <v>06780</v>
          </cell>
          <cell r="D168">
            <v>10</v>
          </cell>
        </row>
        <row r="169">
          <cell r="C169" t="str">
            <v>06630</v>
          </cell>
          <cell r="D169">
            <v>2</v>
          </cell>
        </row>
        <row r="170">
          <cell r="C170" t="str">
            <v>02100</v>
          </cell>
          <cell r="D170">
            <v>10</v>
          </cell>
        </row>
        <row r="171">
          <cell r="C171" t="str">
            <v>22101</v>
          </cell>
          <cell r="D171">
            <v>6</v>
          </cell>
        </row>
        <row r="172">
          <cell r="C172" t="e">
            <v>#N/A</v>
          </cell>
          <cell r="D172">
            <v>1</v>
          </cell>
        </row>
        <row r="173">
          <cell r="C173" t="str">
            <v>22330</v>
          </cell>
          <cell r="D173">
            <v>15</v>
          </cell>
        </row>
        <row r="174">
          <cell r="C174" t="str">
            <v>22340</v>
          </cell>
          <cell r="D174">
            <v>8</v>
          </cell>
        </row>
        <row r="175">
          <cell r="C175" t="str">
            <v>22350</v>
          </cell>
          <cell r="D175">
            <v>2</v>
          </cell>
        </row>
        <row r="176">
          <cell r="C176" t="str">
            <v>22360</v>
          </cell>
          <cell r="D176">
            <v>1</v>
          </cell>
        </row>
        <row r="177">
          <cell r="C177" t="str">
            <v>22370</v>
          </cell>
          <cell r="D177">
            <v>11</v>
          </cell>
        </row>
        <row r="178">
          <cell r="C178" t="str">
            <v>22380</v>
          </cell>
          <cell r="D178">
            <v>3</v>
          </cell>
        </row>
        <row r="179">
          <cell r="C179" t="str">
            <v>18573</v>
          </cell>
          <cell r="D179">
            <v>3</v>
          </cell>
        </row>
        <row r="180">
          <cell r="C180" t="str">
            <v>18575</v>
          </cell>
          <cell r="D180">
            <v>11</v>
          </cell>
        </row>
        <row r="181">
          <cell r="C181" t="str">
            <v>18571</v>
          </cell>
          <cell r="D181">
            <v>2</v>
          </cell>
        </row>
        <row r="182">
          <cell r="C182" t="str">
            <v>18570</v>
          </cell>
          <cell r="D182">
            <v>4</v>
          </cell>
        </row>
        <row r="183">
          <cell r="C183" t="str">
            <v>18569</v>
          </cell>
          <cell r="D183">
            <v>3</v>
          </cell>
        </row>
        <row r="184">
          <cell r="C184" t="str">
            <v>18576</v>
          </cell>
          <cell r="D184">
            <v>1</v>
          </cell>
        </row>
        <row r="185">
          <cell r="C185" t="str">
            <v>18680</v>
          </cell>
          <cell r="D185">
            <v>1</v>
          </cell>
        </row>
        <row r="186">
          <cell r="C186" t="str">
            <v>18679</v>
          </cell>
          <cell r="D186">
            <v>10</v>
          </cell>
        </row>
        <row r="187">
          <cell r="C187" t="str">
            <v>18672</v>
          </cell>
          <cell r="D187">
            <v>1</v>
          </cell>
        </row>
        <row r="188">
          <cell r="C188" t="str">
            <v>18673</v>
          </cell>
          <cell r="D188">
            <v>3</v>
          </cell>
        </row>
        <row r="189">
          <cell r="C189" t="str">
            <v>18572</v>
          </cell>
          <cell r="D189">
            <v>94</v>
          </cell>
        </row>
        <row r="190">
          <cell r="C190" t="str">
            <v>17001</v>
          </cell>
          <cell r="D190">
            <v>2</v>
          </cell>
        </row>
        <row r="191">
          <cell r="C191" t="str">
            <v>17002</v>
          </cell>
          <cell r="D191">
            <v>1</v>
          </cell>
        </row>
        <row r="192">
          <cell r="C192" t="str">
            <v>17003</v>
          </cell>
          <cell r="D192">
            <v>1</v>
          </cell>
        </row>
        <row r="193">
          <cell r="C193" t="str">
            <v>17004</v>
          </cell>
          <cell r="D193">
            <v>3</v>
          </cell>
        </row>
        <row r="194">
          <cell r="C194" t="str">
            <v>17006</v>
          </cell>
          <cell r="D194">
            <v>1</v>
          </cell>
        </row>
        <row r="195">
          <cell r="C195" t="str">
            <v>04131</v>
          </cell>
          <cell r="D195">
            <v>19</v>
          </cell>
        </row>
        <row r="196">
          <cell r="C196" t="str">
            <v>15105</v>
          </cell>
          <cell r="D196">
            <v>2</v>
          </cell>
        </row>
        <row r="197">
          <cell r="C197" t="str">
            <v>00632</v>
          </cell>
          <cell r="D197">
            <v>2</v>
          </cell>
        </row>
        <row r="198">
          <cell r="C198" t="str">
            <v>14111</v>
          </cell>
          <cell r="D198">
            <v>2</v>
          </cell>
        </row>
        <row r="199">
          <cell r="C199" t="str">
            <v>16131</v>
          </cell>
          <cell r="D199">
            <v>12</v>
          </cell>
        </row>
        <row r="200">
          <cell r="C200" t="str">
            <v>10315</v>
          </cell>
          <cell r="D200">
            <v>12</v>
          </cell>
        </row>
        <row r="201">
          <cell r="C201" t="str">
            <v>00017</v>
          </cell>
          <cell r="D201">
            <v>56</v>
          </cell>
        </row>
        <row r="202">
          <cell r="C202" t="str">
            <v>10110</v>
          </cell>
          <cell r="D202">
            <v>1</v>
          </cell>
        </row>
        <row r="203">
          <cell r="C203" t="str">
            <v>06810</v>
          </cell>
          <cell r="D203">
            <v>4</v>
          </cell>
        </row>
        <row r="204">
          <cell r="C204" t="str">
            <v>15111</v>
          </cell>
          <cell r="D204">
            <v>21</v>
          </cell>
        </row>
        <row r="205">
          <cell r="C205" t="str">
            <v>06814</v>
          </cell>
          <cell r="D205">
            <v>4</v>
          </cell>
        </row>
        <row r="206">
          <cell r="C206" t="str">
            <v>06815</v>
          </cell>
          <cell r="D206">
            <v>3</v>
          </cell>
        </row>
        <row r="207">
          <cell r="C207" t="str">
            <v>06823</v>
          </cell>
          <cell r="D207">
            <v>1</v>
          </cell>
        </row>
        <row r="208">
          <cell r="C208" t="str">
            <v>06824</v>
          </cell>
          <cell r="D208">
            <v>1</v>
          </cell>
        </row>
        <row r="209">
          <cell r="C209" t="str">
            <v>06816</v>
          </cell>
          <cell r="D209">
            <v>1</v>
          </cell>
        </row>
        <row r="210">
          <cell r="C210" t="str">
            <v>09001</v>
          </cell>
          <cell r="D210">
            <v>1</v>
          </cell>
        </row>
        <row r="211">
          <cell r="C211" t="str">
            <v>00008</v>
          </cell>
          <cell r="D211">
            <v>38</v>
          </cell>
        </row>
        <row r="212">
          <cell r="C212" t="str">
            <v>00009</v>
          </cell>
          <cell r="D212">
            <v>88</v>
          </cell>
        </row>
        <row r="213">
          <cell r="C213" t="str">
            <v>11141</v>
          </cell>
          <cell r="D213">
            <v>8</v>
          </cell>
        </row>
        <row r="214">
          <cell r="C214" t="str">
            <v>00015</v>
          </cell>
          <cell r="D214">
            <v>23</v>
          </cell>
        </row>
        <row r="215">
          <cell r="C215" t="str">
            <v>00020</v>
          </cell>
          <cell r="D215">
            <v>24</v>
          </cell>
        </row>
        <row r="216">
          <cell r="C216" t="str">
            <v>00010</v>
          </cell>
          <cell r="D216">
            <v>27</v>
          </cell>
        </row>
        <row r="217">
          <cell r="C217" t="str">
            <v>00011</v>
          </cell>
          <cell r="D217">
            <v>128</v>
          </cell>
        </row>
        <row r="218">
          <cell r="C218" t="str">
            <v>00018</v>
          </cell>
          <cell r="D218">
            <v>11</v>
          </cell>
        </row>
        <row r="219">
          <cell r="C219" t="str">
            <v>00004</v>
          </cell>
          <cell r="D219">
            <v>45</v>
          </cell>
        </row>
        <row r="220">
          <cell r="C220" t="str">
            <v>00006</v>
          </cell>
          <cell r="D220">
            <v>40</v>
          </cell>
        </row>
        <row r="221">
          <cell r="C221" t="str">
            <v>00007</v>
          </cell>
          <cell r="D221">
            <v>37</v>
          </cell>
        </row>
        <row r="222">
          <cell r="C222" t="str">
            <v>00027</v>
          </cell>
          <cell r="D222">
            <v>57</v>
          </cell>
        </row>
        <row r="223">
          <cell r="C223" t="str">
            <v>00013</v>
          </cell>
          <cell r="D223">
            <v>3</v>
          </cell>
        </row>
        <row r="224">
          <cell r="C224" t="str">
            <v>00016</v>
          </cell>
          <cell r="D224">
            <v>43</v>
          </cell>
        </row>
        <row r="225">
          <cell r="C225" t="str">
            <v>00005</v>
          </cell>
          <cell r="D225">
            <v>19</v>
          </cell>
        </row>
        <row r="226">
          <cell r="C226" t="str">
            <v>00012</v>
          </cell>
          <cell r="D226">
            <v>53</v>
          </cell>
        </row>
        <row r="227">
          <cell r="C227" t="str">
            <v>00021</v>
          </cell>
          <cell r="D227">
            <v>6</v>
          </cell>
        </row>
        <row r="228">
          <cell r="C228" t="str">
            <v>00014</v>
          </cell>
          <cell r="D228">
            <v>14</v>
          </cell>
        </row>
        <row r="229">
          <cell r="C229" t="str">
            <v>22103</v>
          </cell>
          <cell r="D229">
            <v>12</v>
          </cell>
        </row>
        <row r="230">
          <cell r="C230" t="str">
            <v>15007</v>
          </cell>
          <cell r="D230">
            <v>1</v>
          </cell>
        </row>
        <row r="231">
          <cell r="C231" t="str">
            <v>04002</v>
          </cell>
          <cell r="D231">
            <v>2</v>
          </cell>
        </row>
        <row r="232">
          <cell r="C232" t="str">
            <v>04013</v>
          </cell>
          <cell r="D232">
            <v>2</v>
          </cell>
        </row>
        <row r="233">
          <cell r="C233" t="str">
            <v>04015</v>
          </cell>
          <cell r="D233">
            <v>1</v>
          </cell>
        </row>
        <row r="234">
          <cell r="C234" t="str">
            <v>04005</v>
          </cell>
          <cell r="D234">
            <v>1</v>
          </cell>
        </row>
        <row r="235">
          <cell r="C235" t="str">
            <v>16002</v>
          </cell>
          <cell r="D235">
            <v>1</v>
          </cell>
        </row>
        <row r="236">
          <cell r="C236" t="str">
            <v>01300</v>
          </cell>
          <cell r="D236">
            <v>7</v>
          </cell>
        </row>
        <row r="237">
          <cell r="C237" t="str">
            <v>18011</v>
          </cell>
          <cell r="D237">
            <v>1</v>
          </cell>
        </row>
        <row r="238">
          <cell r="C238" t="str">
            <v>11002</v>
          </cell>
          <cell r="D238">
            <v>2</v>
          </cell>
        </row>
        <row r="239">
          <cell r="C239" t="str">
            <v>11003</v>
          </cell>
          <cell r="D239">
            <v>3</v>
          </cell>
        </row>
        <row r="240">
          <cell r="C240" t="str">
            <v>11004</v>
          </cell>
          <cell r="D240">
            <v>9</v>
          </cell>
        </row>
        <row r="241">
          <cell r="C241" t="str">
            <v>11005</v>
          </cell>
          <cell r="D241">
            <v>1</v>
          </cell>
        </row>
        <row r="242">
          <cell r="C242" t="str">
            <v>11006</v>
          </cell>
          <cell r="D242">
            <v>3</v>
          </cell>
        </row>
        <row r="243">
          <cell r="C243" t="str">
            <v>06101</v>
          </cell>
          <cell r="D243">
            <v>83</v>
          </cell>
        </row>
        <row r="244">
          <cell r="C244" t="str">
            <v>06812</v>
          </cell>
          <cell r="D244">
            <v>8</v>
          </cell>
        </row>
        <row r="245">
          <cell r="C245" t="str">
            <v>08199</v>
          </cell>
          <cell r="D245">
            <v>1</v>
          </cell>
        </row>
        <row r="246">
          <cell r="C246" t="str">
            <v>10100</v>
          </cell>
          <cell r="D246">
            <v>1</v>
          </cell>
        </row>
        <row r="247">
          <cell r="C247" t="str">
            <v>08610</v>
          </cell>
          <cell r="D247">
            <v>2</v>
          </cell>
        </row>
        <row r="248">
          <cell r="C248" t="str">
            <v>08210</v>
          </cell>
          <cell r="D248">
            <v>1</v>
          </cell>
        </row>
        <row r="249">
          <cell r="C249" t="str">
            <v>09338</v>
          </cell>
          <cell r="D249">
            <v>4</v>
          </cell>
        </row>
        <row r="250">
          <cell r="C250" t="str">
            <v>09111</v>
          </cell>
          <cell r="D250">
            <v>1</v>
          </cell>
        </row>
        <row r="251">
          <cell r="C251" t="str">
            <v>27001</v>
          </cell>
          <cell r="D251">
            <v>4</v>
          </cell>
        </row>
        <row r="252">
          <cell r="C252" t="str">
            <v>60105</v>
          </cell>
          <cell r="D252">
            <v>2</v>
          </cell>
        </row>
        <row r="253">
          <cell r="C253" t="str">
            <v>60116</v>
          </cell>
          <cell r="D253">
            <v>3</v>
          </cell>
        </row>
        <row r="254">
          <cell r="C254" t="str">
            <v>60121</v>
          </cell>
          <cell r="D254">
            <v>2</v>
          </cell>
        </row>
        <row r="255">
          <cell r="C255" t="str">
            <v>60128</v>
          </cell>
          <cell r="D255">
            <v>1</v>
          </cell>
        </row>
        <row r="256">
          <cell r="C256" t="str">
            <v>60171</v>
          </cell>
          <cell r="D256">
            <v>9</v>
          </cell>
        </row>
        <row r="257">
          <cell r="C257" t="str">
            <v>60178</v>
          </cell>
          <cell r="D257">
            <v>3</v>
          </cell>
        </row>
        <row r="258">
          <cell r="C258" t="str">
            <v>60181</v>
          </cell>
          <cell r="D258">
            <v>1</v>
          </cell>
        </row>
        <row r="259">
          <cell r="C259" t="str">
            <v>60183</v>
          </cell>
          <cell r="D259">
            <v>1</v>
          </cell>
        </row>
        <row r="260">
          <cell r="C260" t="str">
            <v>60187</v>
          </cell>
          <cell r="D260">
            <v>2</v>
          </cell>
        </row>
        <row r="261">
          <cell r="C261" t="str">
            <v>60190</v>
          </cell>
          <cell r="D261">
            <v>2</v>
          </cell>
        </row>
        <row r="262">
          <cell r="C262" t="str">
            <v>60203</v>
          </cell>
          <cell r="D262">
            <v>3</v>
          </cell>
        </row>
        <row r="263">
          <cell r="C263" t="str">
            <v>60219</v>
          </cell>
          <cell r="D263">
            <v>1</v>
          </cell>
        </row>
        <row r="264">
          <cell r="C264" t="str">
            <v>'60224</v>
          </cell>
          <cell r="D264">
            <v>1</v>
          </cell>
        </row>
        <row r="265">
          <cell r="C265" t="str">
            <v>60230</v>
          </cell>
          <cell r="D265">
            <v>8</v>
          </cell>
        </row>
        <row r="266">
          <cell r="C266" t="str">
            <v>60245</v>
          </cell>
          <cell r="D266">
            <v>2</v>
          </cell>
        </row>
        <row r="267">
          <cell r="C267" t="str">
            <v>12360</v>
          </cell>
          <cell r="D267">
            <v>5</v>
          </cell>
        </row>
        <row r="268">
          <cell r="C268" t="str">
            <v>04430</v>
          </cell>
          <cell r="D268">
            <v>2</v>
          </cell>
        </row>
        <row r="269">
          <cell r="C269" t="str">
            <v>12006</v>
          </cell>
          <cell r="D269">
            <v>1</v>
          </cell>
        </row>
        <row r="270">
          <cell r="C270" t="str">
            <v>12008</v>
          </cell>
          <cell r="D270">
            <v>4</v>
          </cell>
        </row>
        <row r="271">
          <cell r="C271" t="str">
            <v>03300</v>
          </cell>
          <cell r="D271">
            <v>2</v>
          </cell>
        </row>
        <row r="272">
          <cell r="C272" t="str">
            <v>09437</v>
          </cell>
          <cell r="D272">
            <v>2</v>
          </cell>
        </row>
        <row r="273">
          <cell r="C273" t="str">
            <v>11425</v>
          </cell>
          <cell r="D273">
            <v>1</v>
          </cell>
        </row>
        <row r="274">
          <cell r="C274" t="str">
            <v>03100</v>
          </cell>
          <cell r="D274">
            <v>1</v>
          </cell>
        </row>
        <row r="275">
          <cell r="C275" t="str">
            <v>04200</v>
          </cell>
          <cell r="D275">
            <v>7</v>
          </cell>
        </row>
        <row r="276">
          <cell r="C276" t="str">
            <v>32100</v>
          </cell>
          <cell r="D276">
            <v>12</v>
          </cell>
        </row>
        <row r="277">
          <cell r="C277" t="str">
            <v>31100</v>
          </cell>
          <cell r="D277">
            <v>4</v>
          </cell>
        </row>
        <row r="278">
          <cell r="C278" t="str">
            <v>29004</v>
          </cell>
          <cell r="D278">
            <v>9</v>
          </cell>
        </row>
        <row r="279">
          <cell r="C279" t="str">
            <v>64300</v>
          </cell>
          <cell r="D279">
            <v>15</v>
          </cell>
        </row>
        <row r="280">
          <cell r="C280" t="str">
            <v>64400</v>
          </cell>
          <cell r="D280">
            <v>49</v>
          </cell>
        </row>
        <row r="281">
          <cell r="C281" t="str">
            <v>29010</v>
          </cell>
          <cell r="D281">
            <v>2</v>
          </cell>
        </row>
        <row r="282">
          <cell r="C282" t="e">
            <v>#N/A</v>
          </cell>
          <cell r="D282">
            <v>2640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9"/>
  <sheetViews>
    <sheetView tabSelected="1" workbookViewId="0">
      <selection activeCell="C4" sqref="C4"/>
    </sheetView>
  </sheetViews>
  <sheetFormatPr baseColWidth="10" defaultColWidth="9.140625" defaultRowHeight="15" x14ac:dyDescent="0.25"/>
  <cols>
    <col min="1" max="1" width="10.42578125" style="1" bestFit="1" customWidth="1"/>
    <col min="2" max="2" width="71.42578125" style="1" customWidth="1"/>
    <col min="3" max="3" width="21.5703125" style="28" customWidth="1"/>
    <col min="4" max="4" width="21.5703125" style="1" customWidth="1"/>
    <col min="5" max="5" width="21.5703125" style="28" customWidth="1"/>
    <col min="6" max="6" width="21.5703125" style="1" customWidth="1"/>
    <col min="7" max="16384" width="9.140625" style="1"/>
  </cols>
  <sheetData>
    <row r="1" spans="1:8" ht="81" customHeight="1" x14ac:dyDescent="0.25">
      <c r="C1" s="30" t="s">
        <v>595</v>
      </c>
      <c r="D1" s="30"/>
      <c r="E1" s="30"/>
      <c r="F1" s="30"/>
    </row>
    <row r="2" spans="1:8" ht="75" x14ac:dyDescent="0.25">
      <c r="A2" s="2" t="s">
        <v>227</v>
      </c>
      <c r="B2" s="2" t="s">
        <v>223</v>
      </c>
      <c r="C2" s="24" t="s">
        <v>224</v>
      </c>
      <c r="D2" s="3" t="s">
        <v>225</v>
      </c>
      <c r="E2" s="24" t="s">
        <v>226</v>
      </c>
      <c r="F2" s="3" t="s">
        <v>560</v>
      </c>
    </row>
    <row r="3" spans="1:8" x14ac:dyDescent="0.25">
      <c r="A3" s="9" t="s">
        <v>284</v>
      </c>
      <c r="B3" s="10" t="s">
        <v>1</v>
      </c>
      <c r="C3" s="29">
        <v>11.106971793507185</v>
      </c>
      <c r="D3" s="13">
        <v>55</v>
      </c>
      <c r="E3" s="15">
        <v>1879</v>
      </c>
      <c r="F3" s="17">
        <f>D3/E3</f>
        <v>2.9270888770622672E-2</v>
      </c>
      <c r="G3" s="12"/>
      <c r="H3" s="12"/>
    </row>
    <row r="4" spans="1:8" x14ac:dyDescent="0.25">
      <c r="A4" s="9" t="s">
        <v>319</v>
      </c>
      <c r="B4" s="10" t="s">
        <v>11</v>
      </c>
      <c r="C4" s="29">
        <v>9.3820816864295118</v>
      </c>
      <c r="D4" s="13">
        <v>17</v>
      </c>
      <c r="E4" s="18">
        <v>1518</v>
      </c>
      <c r="F4" s="17">
        <f t="shared" ref="F4:F70" si="0">D4/E4</f>
        <v>1.1198945981554678E-2</v>
      </c>
      <c r="G4" s="12"/>
      <c r="H4" s="12"/>
    </row>
    <row r="5" spans="1:8" x14ac:dyDescent="0.25">
      <c r="A5" s="9" t="s">
        <v>307</v>
      </c>
      <c r="B5" s="10" t="s">
        <v>12</v>
      </c>
      <c r="C5" s="29">
        <v>12.377867746288798</v>
      </c>
      <c r="D5" s="13">
        <v>53</v>
      </c>
      <c r="E5" s="18">
        <v>2223</v>
      </c>
      <c r="F5" s="17">
        <f t="shared" si="0"/>
        <v>2.3841655420602789E-2</v>
      </c>
      <c r="G5" s="12"/>
      <c r="H5" s="12"/>
    </row>
    <row r="6" spans="1:8" x14ac:dyDescent="0.25">
      <c r="A6" s="19" t="s">
        <v>578</v>
      </c>
      <c r="B6" s="10" t="s">
        <v>579</v>
      </c>
      <c r="C6" s="29">
        <v>19.427771556550951</v>
      </c>
      <c r="D6" s="13">
        <v>74</v>
      </c>
      <c r="E6" s="25">
        <v>1786</v>
      </c>
      <c r="F6" s="17">
        <f t="shared" si="0"/>
        <v>4.1433370660694288E-2</v>
      </c>
      <c r="G6" s="12"/>
      <c r="H6" s="12"/>
    </row>
    <row r="7" spans="1:8" x14ac:dyDescent="0.25">
      <c r="A7" s="9" t="s">
        <v>239</v>
      </c>
      <c r="B7" s="10" t="s">
        <v>33</v>
      </c>
      <c r="C7" s="29">
        <v>9.9713541666666661</v>
      </c>
      <c r="D7" s="13">
        <v>51</v>
      </c>
      <c r="E7" s="25">
        <v>3072</v>
      </c>
      <c r="F7" s="17">
        <f t="shared" si="0"/>
        <v>1.66015625E-2</v>
      </c>
      <c r="G7" s="12"/>
      <c r="H7" s="12"/>
    </row>
    <row r="8" spans="1:8" x14ac:dyDescent="0.25">
      <c r="A8" s="9" t="s">
        <v>246</v>
      </c>
      <c r="B8" s="10" t="s">
        <v>47</v>
      </c>
      <c r="C8" s="29">
        <v>17.714285714285715</v>
      </c>
      <c r="D8" s="13">
        <v>118</v>
      </c>
      <c r="E8" s="25">
        <v>2380</v>
      </c>
      <c r="F8" s="17">
        <f t="shared" si="0"/>
        <v>4.9579831932773107E-2</v>
      </c>
      <c r="G8" s="12"/>
      <c r="H8" s="12"/>
    </row>
    <row r="9" spans="1:8" x14ac:dyDescent="0.25">
      <c r="A9" s="9" t="s">
        <v>264</v>
      </c>
      <c r="B9" s="10" t="s">
        <v>74</v>
      </c>
      <c r="C9" s="29">
        <v>19.227272727272727</v>
      </c>
      <c r="D9" s="13">
        <v>39</v>
      </c>
      <c r="E9" s="25">
        <v>1276</v>
      </c>
      <c r="F9" s="17">
        <f>D9/E9</f>
        <v>3.0564263322884012E-2</v>
      </c>
      <c r="G9" s="12"/>
      <c r="H9" s="12"/>
    </row>
    <row r="10" spans="1:8" x14ac:dyDescent="0.25">
      <c r="A10" s="9" t="s">
        <v>267</v>
      </c>
      <c r="B10" s="10" t="s">
        <v>84</v>
      </c>
      <c r="C10" s="29">
        <v>16.343818334735072</v>
      </c>
      <c r="D10" s="13">
        <v>172</v>
      </c>
      <c r="E10" s="15">
        <v>5945</v>
      </c>
      <c r="F10" s="17">
        <f t="shared" si="0"/>
        <v>2.893187552565181E-2</v>
      </c>
      <c r="G10" s="12"/>
      <c r="H10" s="12"/>
    </row>
    <row r="11" spans="1:8" x14ac:dyDescent="0.25">
      <c r="A11" s="9" t="s">
        <v>330</v>
      </c>
      <c r="B11" s="10" t="s">
        <v>101</v>
      </c>
      <c r="C11" s="29">
        <v>13.179403440017417</v>
      </c>
      <c r="D11" s="13">
        <v>65</v>
      </c>
      <c r="E11" s="25">
        <v>4593</v>
      </c>
      <c r="F11" s="17">
        <f t="shared" si="0"/>
        <v>1.4151970389723493E-2</v>
      </c>
      <c r="G11" s="12"/>
      <c r="H11" s="12"/>
    </row>
    <row r="12" spans="1:8" x14ac:dyDescent="0.25">
      <c r="A12" s="19" t="s">
        <v>576</v>
      </c>
      <c r="B12" s="10" t="s">
        <v>577</v>
      </c>
      <c r="C12" s="29">
        <v>18.084826762246117</v>
      </c>
      <c r="D12" s="13">
        <v>8</v>
      </c>
      <c r="E12" s="25">
        <v>837</v>
      </c>
      <c r="F12" s="17">
        <f t="shared" si="0"/>
        <v>9.557945041816009E-3</v>
      </c>
      <c r="G12" s="12"/>
      <c r="H12" s="12"/>
    </row>
    <row r="13" spans="1:8" x14ac:dyDescent="0.25">
      <c r="A13" s="9" t="s">
        <v>361</v>
      </c>
      <c r="B13" s="10" t="s">
        <v>128</v>
      </c>
      <c r="C13" s="29">
        <v>15.042857142857143</v>
      </c>
      <c r="D13" s="13">
        <v>9</v>
      </c>
      <c r="E13" s="18">
        <v>700</v>
      </c>
      <c r="F13" s="17">
        <f t="shared" si="0"/>
        <v>1.2857142857142857E-2</v>
      </c>
      <c r="G13" s="12"/>
      <c r="H13" s="12"/>
    </row>
    <row r="14" spans="1:8" x14ac:dyDescent="0.25">
      <c r="A14" s="9" t="s">
        <v>258</v>
      </c>
      <c r="B14" s="10" t="s">
        <v>133</v>
      </c>
      <c r="C14" s="29">
        <v>12.691645133505599</v>
      </c>
      <c r="D14" s="13">
        <v>39</v>
      </c>
      <c r="E14" s="15">
        <v>1161</v>
      </c>
      <c r="F14" s="17">
        <f t="shared" si="0"/>
        <v>3.3591731266149873E-2</v>
      </c>
      <c r="G14" s="12"/>
      <c r="H14" s="12"/>
    </row>
    <row r="15" spans="1:8" x14ac:dyDescent="0.25">
      <c r="A15" s="9" t="s">
        <v>315</v>
      </c>
      <c r="B15" s="10" t="s">
        <v>139</v>
      </c>
      <c r="C15" s="29">
        <v>16.304408482142858</v>
      </c>
      <c r="D15" s="13">
        <v>52</v>
      </c>
      <c r="E15" s="25">
        <v>3584</v>
      </c>
      <c r="F15" s="17">
        <f t="shared" si="0"/>
        <v>1.4508928571428572E-2</v>
      </c>
      <c r="G15" s="12"/>
      <c r="H15" s="12"/>
    </row>
    <row r="16" spans="1:8" x14ac:dyDescent="0.25">
      <c r="A16" s="9" t="s">
        <v>230</v>
      </c>
      <c r="B16" s="10" t="s">
        <v>146</v>
      </c>
      <c r="C16" s="29">
        <v>19.030125899280577</v>
      </c>
      <c r="D16" s="13">
        <v>105</v>
      </c>
      <c r="E16" s="25">
        <v>2224</v>
      </c>
      <c r="F16" s="17">
        <f t="shared" si="0"/>
        <v>4.7212230215827336E-2</v>
      </c>
      <c r="G16" s="12"/>
      <c r="H16" s="12"/>
    </row>
    <row r="17" spans="1:8" x14ac:dyDescent="0.25">
      <c r="A17" s="9" t="s">
        <v>281</v>
      </c>
      <c r="B17" s="10" t="s">
        <v>149</v>
      </c>
      <c r="C17" s="29">
        <v>14.801369863013699</v>
      </c>
      <c r="D17" s="16">
        <v>12</v>
      </c>
      <c r="E17" s="25">
        <v>730</v>
      </c>
      <c r="F17" s="17">
        <f t="shared" si="0"/>
        <v>1.643835616438356E-2</v>
      </c>
      <c r="G17" s="12"/>
      <c r="H17" s="12"/>
    </row>
    <row r="18" spans="1:8" x14ac:dyDescent="0.25">
      <c r="A18" s="9" t="s">
        <v>260</v>
      </c>
      <c r="B18" s="10" t="s">
        <v>156</v>
      </c>
      <c r="C18" s="29">
        <v>17.64965986394558</v>
      </c>
      <c r="D18" s="13">
        <v>30</v>
      </c>
      <c r="E18" s="25">
        <v>1176</v>
      </c>
      <c r="F18" s="17">
        <f t="shared" si="0"/>
        <v>2.5510204081632654E-2</v>
      </c>
      <c r="G18" s="12"/>
      <c r="H18" s="12"/>
    </row>
    <row r="19" spans="1:8" x14ac:dyDescent="0.25">
      <c r="A19" s="9" t="s">
        <v>356</v>
      </c>
      <c r="B19" s="10" t="s">
        <v>166</v>
      </c>
      <c r="C19" s="29">
        <v>12.492647058823529</v>
      </c>
      <c r="D19" s="13">
        <v>9</v>
      </c>
      <c r="E19" s="25">
        <v>408</v>
      </c>
      <c r="F19" s="17">
        <f t="shared" si="0"/>
        <v>2.2058823529411766E-2</v>
      </c>
      <c r="G19" s="12"/>
      <c r="H19" s="12"/>
    </row>
    <row r="20" spans="1:8" x14ac:dyDescent="0.25">
      <c r="A20" s="9" t="s">
        <v>314</v>
      </c>
      <c r="B20" s="10" t="s">
        <v>172</v>
      </c>
      <c r="C20" s="29">
        <v>17.685591088753146</v>
      </c>
      <c r="D20" s="13">
        <v>85</v>
      </c>
      <c r="E20" s="25">
        <v>2783</v>
      </c>
      <c r="F20" s="17">
        <f t="shared" si="0"/>
        <v>3.0542579949694573E-2</v>
      </c>
      <c r="G20" s="12"/>
      <c r="H20" s="12"/>
    </row>
    <row r="21" spans="1:8" x14ac:dyDescent="0.25">
      <c r="A21" s="9" t="s">
        <v>462</v>
      </c>
      <c r="B21" s="10" t="s">
        <v>204</v>
      </c>
      <c r="C21" s="29">
        <v>16.796052631578949</v>
      </c>
      <c r="D21" s="13">
        <v>6</v>
      </c>
      <c r="E21" s="25">
        <v>304</v>
      </c>
      <c r="F21" s="17">
        <f t="shared" si="0"/>
        <v>1.9736842105263157E-2</v>
      </c>
      <c r="G21" s="12"/>
      <c r="H21" s="12"/>
    </row>
    <row r="22" spans="1:8" x14ac:dyDescent="0.25">
      <c r="A22" s="9" t="s">
        <v>467</v>
      </c>
      <c r="B22" s="10" t="s">
        <v>206</v>
      </c>
      <c r="C22" s="29">
        <v>10.503759398496241</v>
      </c>
      <c r="D22" s="13">
        <v>3</v>
      </c>
      <c r="E22" s="25">
        <v>133</v>
      </c>
      <c r="F22" s="17">
        <f t="shared" si="0"/>
        <v>2.2556390977443608E-2</v>
      </c>
      <c r="G22" s="12"/>
      <c r="H22" s="12"/>
    </row>
    <row r="23" spans="1:8" x14ac:dyDescent="0.25">
      <c r="A23" s="9" t="s">
        <v>461</v>
      </c>
      <c r="B23" s="10" t="s">
        <v>202</v>
      </c>
      <c r="C23" s="29">
        <v>13.265116279069767</v>
      </c>
      <c r="D23" s="13">
        <v>3</v>
      </c>
      <c r="E23" s="25">
        <v>215</v>
      </c>
      <c r="F23" s="17">
        <f t="shared" si="0"/>
        <v>1.3953488372093023E-2</v>
      </c>
      <c r="G23" s="12"/>
      <c r="H23" s="12"/>
    </row>
    <row r="24" spans="1:8" x14ac:dyDescent="0.25">
      <c r="A24" s="9" t="s">
        <v>379</v>
      </c>
      <c r="B24" s="10" t="s">
        <v>161</v>
      </c>
      <c r="C24" s="29">
        <v>9.0579710144927539</v>
      </c>
      <c r="D24" s="13">
        <v>0</v>
      </c>
      <c r="E24" s="25">
        <v>69</v>
      </c>
      <c r="F24" s="17">
        <f t="shared" si="0"/>
        <v>0</v>
      </c>
      <c r="G24" s="12"/>
      <c r="H24" s="12"/>
    </row>
    <row r="25" spans="1:8" x14ac:dyDescent="0.25">
      <c r="A25" s="9" t="s">
        <v>463</v>
      </c>
      <c r="B25" s="10" t="s">
        <v>221</v>
      </c>
      <c r="C25" s="29">
        <v>14.685618024847336</v>
      </c>
      <c r="D25" s="13">
        <v>94</v>
      </c>
      <c r="E25" s="25">
        <v>4749</v>
      </c>
      <c r="F25" s="17">
        <f t="shared" si="0"/>
        <v>1.9793640766477154E-2</v>
      </c>
      <c r="G25" s="12"/>
      <c r="H25" s="12"/>
    </row>
    <row r="26" spans="1:8" x14ac:dyDescent="0.25">
      <c r="A26" s="9" t="s">
        <v>464</v>
      </c>
      <c r="B26" s="10" t="s">
        <v>220</v>
      </c>
      <c r="C26" s="29">
        <v>10.277471621685272</v>
      </c>
      <c r="D26" s="13">
        <v>406</v>
      </c>
      <c r="E26" s="25">
        <v>21231</v>
      </c>
      <c r="F26" s="17">
        <f t="shared" si="0"/>
        <v>1.9122980547312891E-2</v>
      </c>
      <c r="G26" s="12"/>
      <c r="H26" s="12"/>
    </row>
    <row r="27" spans="1:8" x14ac:dyDescent="0.25">
      <c r="A27" s="9" t="s">
        <v>229</v>
      </c>
      <c r="B27" s="10" t="s">
        <v>0</v>
      </c>
      <c r="C27" s="29">
        <v>18.121869782971618</v>
      </c>
      <c r="D27" s="13">
        <v>12</v>
      </c>
      <c r="E27" s="25">
        <v>599</v>
      </c>
      <c r="F27" s="17">
        <f t="shared" si="0"/>
        <v>2.003338898163606E-2</v>
      </c>
      <c r="G27" s="12"/>
      <c r="H27" s="12"/>
    </row>
    <row r="28" spans="1:8" x14ac:dyDescent="0.25">
      <c r="A28" s="9" t="s">
        <v>364</v>
      </c>
      <c r="B28" s="10" t="s">
        <v>173</v>
      </c>
      <c r="C28" s="29">
        <v>9.8239999999999998</v>
      </c>
      <c r="D28" s="16">
        <v>1</v>
      </c>
      <c r="E28" s="25">
        <v>125</v>
      </c>
      <c r="F28" s="17">
        <f t="shared" si="0"/>
        <v>8.0000000000000002E-3</v>
      </c>
      <c r="G28" s="12"/>
      <c r="H28" s="12"/>
    </row>
    <row r="29" spans="1:8" x14ac:dyDescent="0.25">
      <c r="A29" s="9" t="s">
        <v>285</v>
      </c>
      <c r="B29" s="10" t="s">
        <v>286</v>
      </c>
      <c r="C29" s="29">
        <v>8.764705882352942</v>
      </c>
      <c r="D29" s="13">
        <v>1</v>
      </c>
      <c r="E29" s="25">
        <v>17</v>
      </c>
      <c r="F29" s="17">
        <f t="shared" si="0"/>
        <v>5.8823529411764705E-2</v>
      </c>
      <c r="G29" s="12"/>
      <c r="H29" s="12"/>
    </row>
    <row r="30" spans="1:8" x14ac:dyDescent="0.25">
      <c r="A30" s="9" t="s">
        <v>288</v>
      </c>
      <c r="B30" s="10" t="s">
        <v>289</v>
      </c>
      <c r="C30" s="29">
        <v>14.204301075268818</v>
      </c>
      <c r="D30" s="13">
        <v>3</v>
      </c>
      <c r="E30" s="18">
        <v>93</v>
      </c>
      <c r="F30" s="17">
        <f t="shared" si="0"/>
        <v>3.2258064516129031E-2</v>
      </c>
      <c r="G30" s="12"/>
      <c r="H30" s="12"/>
    </row>
    <row r="31" spans="1:8" x14ac:dyDescent="0.25">
      <c r="A31" s="9" t="s">
        <v>291</v>
      </c>
      <c r="B31" s="10" t="s">
        <v>292</v>
      </c>
      <c r="C31" s="29">
        <v>8</v>
      </c>
      <c r="D31" s="13">
        <v>1</v>
      </c>
      <c r="E31" s="25">
        <v>22</v>
      </c>
      <c r="F31" s="17">
        <f t="shared" si="0"/>
        <v>4.5454545454545456E-2</v>
      </c>
      <c r="G31" s="12"/>
      <c r="H31" s="12"/>
    </row>
    <row r="32" spans="1:8" x14ac:dyDescent="0.25">
      <c r="A32" s="9" t="s">
        <v>293</v>
      </c>
      <c r="B32" s="10" t="s">
        <v>294</v>
      </c>
      <c r="C32" s="29">
        <v>5.541666666666667</v>
      </c>
      <c r="D32" s="13">
        <v>0</v>
      </c>
      <c r="E32" s="25">
        <v>24</v>
      </c>
      <c r="F32" s="17">
        <f t="shared" si="0"/>
        <v>0</v>
      </c>
      <c r="G32" s="12"/>
      <c r="H32" s="12"/>
    </row>
    <row r="33" spans="1:8" x14ac:dyDescent="0.25">
      <c r="A33" s="9" t="s">
        <v>296</v>
      </c>
      <c r="B33" s="10" t="s">
        <v>297</v>
      </c>
      <c r="C33" s="29">
        <v>7.8076923076923075</v>
      </c>
      <c r="D33" s="13">
        <v>2</v>
      </c>
      <c r="E33" s="25">
        <v>26</v>
      </c>
      <c r="F33" s="17">
        <f t="shared" si="0"/>
        <v>7.6923076923076927E-2</v>
      </c>
      <c r="G33" s="12"/>
      <c r="H33" s="12"/>
    </row>
    <row r="34" spans="1:8" x14ac:dyDescent="0.25">
      <c r="A34" s="9" t="s">
        <v>585</v>
      </c>
      <c r="B34" s="10" t="s">
        <v>586</v>
      </c>
      <c r="C34" s="29">
        <v>12.870967741935484</v>
      </c>
      <c r="D34" s="13">
        <v>2</v>
      </c>
      <c r="E34" s="25">
        <v>31</v>
      </c>
      <c r="F34" s="17">
        <f t="shared" si="0"/>
        <v>6.4516129032258063E-2</v>
      </c>
      <c r="G34" s="12"/>
      <c r="H34" s="12"/>
    </row>
    <row r="35" spans="1:8" x14ac:dyDescent="0.25">
      <c r="A35" s="9" t="s">
        <v>302</v>
      </c>
      <c r="B35" s="10" t="s">
        <v>303</v>
      </c>
      <c r="C35" s="29">
        <v>9.5</v>
      </c>
      <c r="D35" s="16">
        <v>0</v>
      </c>
      <c r="E35" s="25">
        <v>10</v>
      </c>
      <c r="F35" s="17">
        <f t="shared" si="0"/>
        <v>0</v>
      </c>
      <c r="G35" s="12"/>
      <c r="H35" s="12"/>
    </row>
    <row r="36" spans="1:8" x14ac:dyDescent="0.25">
      <c r="A36" s="9" t="s">
        <v>369</v>
      </c>
      <c r="B36" s="10" t="s">
        <v>2</v>
      </c>
      <c r="C36" s="29">
        <v>11.921052631578947</v>
      </c>
      <c r="D36" s="13">
        <v>1</v>
      </c>
      <c r="E36" s="25">
        <v>38</v>
      </c>
      <c r="F36" s="17">
        <f t="shared" si="0"/>
        <v>2.6315789473684209E-2</v>
      </c>
      <c r="G36" s="12"/>
      <c r="H36" s="12"/>
    </row>
    <row r="37" spans="1:8" x14ac:dyDescent="0.25">
      <c r="A37" s="9" t="s">
        <v>295</v>
      </c>
      <c r="B37" s="10" t="s">
        <v>8</v>
      </c>
      <c r="C37" s="29">
        <v>16.21606648199446</v>
      </c>
      <c r="D37" s="13">
        <v>31</v>
      </c>
      <c r="E37" s="25">
        <v>1083</v>
      </c>
      <c r="F37" s="17">
        <f t="shared" si="0"/>
        <v>2.8624192059095107E-2</v>
      </c>
      <c r="G37" s="12"/>
      <c r="H37" s="12"/>
    </row>
    <row r="38" spans="1:8" x14ac:dyDescent="0.25">
      <c r="A38" s="9" t="s">
        <v>287</v>
      </c>
      <c r="B38" s="10" t="s">
        <v>7</v>
      </c>
      <c r="C38" s="29">
        <v>13.618055555555555</v>
      </c>
      <c r="D38" s="13">
        <v>2</v>
      </c>
      <c r="E38" s="25">
        <v>144</v>
      </c>
      <c r="F38" s="17">
        <f t="shared" si="0"/>
        <v>1.3888888888888888E-2</v>
      </c>
      <c r="G38" s="12"/>
      <c r="H38" s="12"/>
    </row>
    <row r="39" spans="1:8" x14ac:dyDescent="0.25">
      <c r="A39" s="9" t="s">
        <v>298</v>
      </c>
      <c r="B39" s="10" t="s">
        <v>299</v>
      </c>
      <c r="C39" s="29">
        <v>15.07721639656816</v>
      </c>
      <c r="D39" s="13">
        <v>17</v>
      </c>
      <c r="E39" s="25">
        <v>1049</v>
      </c>
      <c r="F39" s="17">
        <f t="shared" si="0"/>
        <v>1.6205910390848427E-2</v>
      </c>
      <c r="G39" s="12"/>
      <c r="H39" s="12"/>
    </row>
    <row r="40" spans="1:8" x14ac:dyDescent="0.25">
      <c r="A40" s="9" t="s">
        <v>301</v>
      </c>
      <c r="B40" s="10" t="s">
        <v>6</v>
      </c>
      <c r="C40" s="29">
        <v>16.353448275862068</v>
      </c>
      <c r="D40" s="16">
        <v>0</v>
      </c>
      <c r="E40" s="25">
        <v>116</v>
      </c>
      <c r="F40" s="17">
        <f t="shared" si="0"/>
        <v>0</v>
      </c>
      <c r="G40" s="12"/>
      <c r="H40" s="12"/>
    </row>
    <row r="41" spans="1:8" x14ac:dyDescent="0.25">
      <c r="A41" s="9" t="s">
        <v>534</v>
      </c>
      <c r="B41" s="10" t="s">
        <v>5</v>
      </c>
      <c r="C41" s="29">
        <v>19.367041198501873</v>
      </c>
      <c r="D41" s="13">
        <v>13</v>
      </c>
      <c r="E41" s="25">
        <v>267</v>
      </c>
      <c r="F41" s="17">
        <f t="shared" si="0"/>
        <v>4.8689138576779027E-2</v>
      </c>
      <c r="G41" s="12"/>
      <c r="H41" s="12"/>
    </row>
    <row r="42" spans="1:8" x14ac:dyDescent="0.25">
      <c r="A42" s="9" t="s">
        <v>290</v>
      </c>
      <c r="B42" s="10" t="s">
        <v>9</v>
      </c>
      <c r="C42" s="29">
        <v>15.119047619047619</v>
      </c>
      <c r="D42" s="13">
        <v>7</v>
      </c>
      <c r="E42" s="25">
        <v>126</v>
      </c>
      <c r="F42" s="17">
        <f t="shared" si="0"/>
        <v>5.5555555555555552E-2</v>
      </c>
      <c r="G42" s="12"/>
      <c r="H42" s="12"/>
    </row>
    <row r="43" spans="1:8" x14ac:dyDescent="0.25">
      <c r="A43" s="9" t="s">
        <v>541</v>
      </c>
      <c r="B43" s="10" t="s">
        <v>216</v>
      </c>
      <c r="C43" s="29">
        <v>7.6551724137931032</v>
      </c>
      <c r="D43" s="13">
        <v>0</v>
      </c>
      <c r="E43" s="25">
        <v>29</v>
      </c>
      <c r="F43" s="17">
        <f t="shared" si="0"/>
        <v>0</v>
      </c>
      <c r="G43" s="12"/>
      <c r="H43" s="12"/>
    </row>
    <row r="44" spans="1:8" x14ac:dyDescent="0.25">
      <c r="A44" s="9" t="s">
        <v>368</v>
      </c>
      <c r="B44" s="10" t="s">
        <v>4</v>
      </c>
      <c r="C44" s="29">
        <v>12.232704402515724</v>
      </c>
      <c r="D44" s="13">
        <v>0</v>
      </c>
      <c r="E44" s="25">
        <v>159</v>
      </c>
      <c r="F44" s="17">
        <f t="shared" si="0"/>
        <v>0</v>
      </c>
      <c r="G44" s="12"/>
      <c r="H44" s="12"/>
    </row>
    <row r="45" spans="1:8" x14ac:dyDescent="0.25">
      <c r="A45" s="9" t="s">
        <v>469</v>
      </c>
      <c r="B45" s="10" t="s">
        <v>203</v>
      </c>
      <c r="C45" s="29">
        <v>14.787878787878787</v>
      </c>
      <c r="D45" s="16">
        <v>0</v>
      </c>
      <c r="E45" s="25">
        <v>33</v>
      </c>
      <c r="F45" s="17">
        <f t="shared" si="0"/>
        <v>0</v>
      </c>
      <c r="G45" s="12"/>
      <c r="H45" s="12"/>
    </row>
    <row r="46" spans="1:8" x14ac:dyDescent="0.25">
      <c r="A46" s="9" t="s">
        <v>367</v>
      </c>
      <c r="B46" s="10" t="s">
        <v>3</v>
      </c>
      <c r="C46" s="29">
        <v>11.988095238095237</v>
      </c>
      <c r="D46" s="16">
        <v>2</v>
      </c>
      <c r="E46" s="25">
        <v>336</v>
      </c>
      <c r="F46" s="17">
        <f t="shared" si="0"/>
        <v>5.9523809523809521E-3</v>
      </c>
      <c r="G46" s="12"/>
      <c r="H46" s="12"/>
    </row>
    <row r="47" spans="1:8" x14ac:dyDescent="0.25">
      <c r="A47" s="9" t="s">
        <v>322</v>
      </c>
      <c r="B47" s="10" t="s">
        <v>323</v>
      </c>
      <c r="C47" s="29">
        <v>7.9</v>
      </c>
      <c r="D47" s="13">
        <v>0</v>
      </c>
      <c r="E47" s="25">
        <v>20</v>
      </c>
      <c r="F47" s="17">
        <f t="shared" si="0"/>
        <v>0</v>
      </c>
      <c r="G47" s="12"/>
      <c r="H47" s="12"/>
    </row>
    <row r="48" spans="1:8" x14ac:dyDescent="0.25">
      <c r="A48" s="9" t="s">
        <v>324</v>
      </c>
      <c r="B48" s="10" t="s">
        <v>325</v>
      </c>
      <c r="C48" s="29">
        <v>6.1875</v>
      </c>
      <c r="D48" s="13">
        <v>0</v>
      </c>
      <c r="E48" s="25">
        <v>16</v>
      </c>
      <c r="F48" s="17">
        <f t="shared" si="0"/>
        <v>0</v>
      </c>
      <c r="G48" s="12"/>
      <c r="H48" s="12"/>
    </row>
    <row r="49" spans="1:8" x14ac:dyDescent="0.25">
      <c r="A49" s="9" t="s">
        <v>326</v>
      </c>
      <c r="B49" s="10" t="s">
        <v>327</v>
      </c>
      <c r="C49" s="29">
        <v>7.8571428571428568</v>
      </c>
      <c r="D49" s="13">
        <v>0</v>
      </c>
      <c r="E49" s="25">
        <v>7</v>
      </c>
      <c r="F49" s="17">
        <f t="shared" si="0"/>
        <v>0</v>
      </c>
      <c r="G49" s="12"/>
      <c r="H49" s="12"/>
    </row>
    <row r="50" spans="1:8" x14ac:dyDescent="0.25">
      <c r="A50" s="9" t="s">
        <v>328</v>
      </c>
      <c r="B50" s="10" t="s">
        <v>329</v>
      </c>
      <c r="C50" s="29">
        <v>6</v>
      </c>
      <c r="D50" s="13">
        <v>0</v>
      </c>
      <c r="E50" s="25">
        <v>7</v>
      </c>
      <c r="F50" s="17">
        <f t="shared" si="0"/>
        <v>0</v>
      </c>
      <c r="G50" s="12"/>
      <c r="H50" s="12"/>
    </row>
    <row r="51" spans="1:8" x14ac:dyDescent="0.25">
      <c r="A51" s="9" t="s">
        <v>320</v>
      </c>
      <c r="B51" s="10" t="s">
        <v>321</v>
      </c>
      <c r="C51" s="29">
        <v>7.6904761904761907</v>
      </c>
      <c r="D51" s="13">
        <v>2</v>
      </c>
      <c r="E51" s="25">
        <v>42</v>
      </c>
      <c r="F51" s="17">
        <f t="shared" si="0"/>
        <v>4.7619047619047616E-2</v>
      </c>
      <c r="G51" s="12"/>
      <c r="H51" s="12"/>
    </row>
    <row r="52" spans="1:8" x14ac:dyDescent="0.25">
      <c r="A52" s="9" t="s">
        <v>524</v>
      </c>
      <c r="B52" s="10" t="s">
        <v>21</v>
      </c>
      <c r="C52" s="29">
        <v>11.366197183098592</v>
      </c>
      <c r="D52" s="13">
        <v>6</v>
      </c>
      <c r="E52" s="25">
        <v>71</v>
      </c>
      <c r="F52" s="17">
        <f t="shared" si="0"/>
        <v>8.4507042253521125E-2</v>
      </c>
      <c r="G52" s="12"/>
      <c r="H52" s="12"/>
    </row>
    <row r="53" spans="1:8" x14ac:dyDescent="0.25">
      <c r="A53" s="9" t="s">
        <v>310</v>
      </c>
      <c r="B53" s="10" t="s">
        <v>13</v>
      </c>
      <c r="C53" s="29">
        <v>18.337349397590362</v>
      </c>
      <c r="D53" s="13">
        <v>27</v>
      </c>
      <c r="E53" s="25">
        <v>581</v>
      </c>
      <c r="F53" s="17">
        <f t="shared" si="0"/>
        <v>4.6471600688468159E-2</v>
      </c>
      <c r="G53" s="12"/>
      <c r="H53" s="12"/>
    </row>
    <row r="54" spans="1:8" x14ac:dyDescent="0.25">
      <c r="A54" s="9" t="s">
        <v>313</v>
      </c>
      <c r="B54" s="10" t="s">
        <v>16</v>
      </c>
      <c r="C54" s="29">
        <v>17.180714767363451</v>
      </c>
      <c r="D54" s="13">
        <v>80</v>
      </c>
      <c r="E54" s="25">
        <v>1483</v>
      </c>
      <c r="F54" s="17">
        <f t="shared" si="0"/>
        <v>5.3944706675657449E-2</v>
      </c>
      <c r="G54" s="12"/>
      <c r="H54" s="12"/>
    </row>
    <row r="55" spans="1:8" x14ac:dyDescent="0.25">
      <c r="A55" s="9" t="s">
        <v>465</v>
      </c>
      <c r="B55" s="10" t="s">
        <v>207</v>
      </c>
      <c r="C55" s="29">
        <v>14.533653846153847</v>
      </c>
      <c r="D55" s="16">
        <v>0</v>
      </c>
      <c r="E55" s="25">
        <v>208</v>
      </c>
      <c r="F55" s="17">
        <f t="shared" si="0"/>
        <v>0</v>
      </c>
      <c r="G55" s="12"/>
      <c r="H55" s="12"/>
    </row>
    <row r="56" spans="1:8" x14ac:dyDescent="0.25">
      <c r="A56" s="19" t="s">
        <v>592</v>
      </c>
      <c r="B56" s="10" t="s">
        <v>593</v>
      </c>
      <c r="C56" s="29">
        <v>15.2</v>
      </c>
      <c r="D56" s="13">
        <v>1</v>
      </c>
      <c r="E56" s="25">
        <v>20</v>
      </c>
      <c r="F56" s="17">
        <f t="shared" si="0"/>
        <v>0.05</v>
      </c>
      <c r="G56" s="12"/>
      <c r="H56" s="12"/>
    </row>
    <row r="57" spans="1:8" x14ac:dyDescent="0.25">
      <c r="A57" s="9" t="s">
        <v>311</v>
      </c>
      <c r="B57" s="10" t="s">
        <v>14</v>
      </c>
      <c r="C57" s="29">
        <v>8.0761904761904759</v>
      </c>
      <c r="D57" s="16">
        <v>1</v>
      </c>
      <c r="E57" s="25">
        <v>105</v>
      </c>
      <c r="F57" s="17">
        <f t="shared" si="0"/>
        <v>9.5238095238095247E-3</v>
      </c>
      <c r="G57" s="12"/>
      <c r="H57" s="12"/>
    </row>
    <row r="58" spans="1:8" x14ac:dyDescent="0.25">
      <c r="A58" s="9" t="s">
        <v>312</v>
      </c>
      <c r="B58" s="10" t="s">
        <v>15</v>
      </c>
      <c r="C58" s="29">
        <v>12.854054054054053</v>
      </c>
      <c r="D58" s="13">
        <v>7</v>
      </c>
      <c r="E58" s="25">
        <v>185</v>
      </c>
      <c r="F58" s="17">
        <f t="shared" si="0"/>
        <v>3.783783783783784E-2</v>
      </c>
      <c r="G58" s="12"/>
      <c r="H58" s="12"/>
    </row>
    <row r="59" spans="1:8" x14ac:dyDescent="0.25">
      <c r="A59" s="9" t="s">
        <v>526</v>
      </c>
      <c r="B59" s="10" t="s">
        <v>18</v>
      </c>
      <c r="C59" s="29">
        <v>18.222222222222221</v>
      </c>
      <c r="D59" s="13">
        <v>3</v>
      </c>
      <c r="E59" s="25">
        <v>99</v>
      </c>
      <c r="F59" s="17">
        <f t="shared" si="0"/>
        <v>3.0303030303030304E-2</v>
      </c>
      <c r="G59" s="12"/>
      <c r="H59" s="12"/>
    </row>
    <row r="60" spans="1:8" x14ac:dyDescent="0.25">
      <c r="A60" s="9" t="s">
        <v>527</v>
      </c>
      <c r="B60" s="10" t="s">
        <v>19</v>
      </c>
      <c r="C60" s="29">
        <v>15.996138996138995</v>
      </c>
      <c r="D60" s="13">
        <v>8</v>
      </c>
      <c r="E60" s="25">
        <v>259</v>
      </c>
      <c r="F60" s="17">
        <f t="shared" si="0"/>
        <v>3.0888030888030889E-2</v>
      </c>
      <c r="G60" s="12"/>
      <c r="H60" s="12"/>
    </row>
    <row r="61" spans="1:8" x14ac:dyDescent="0.25">
      <c r="A61" s="9" t="s">
        <v>528</v>
      </c>
      <c r="B61" s="10" t="s">
        <v>20</v>
      </c>
      <c r="C61" s="29">
        <v>12.365853658536585</v>
      </c>
      <c r="D61" s="13">
        <v>5</v>
      </c>
      <c r="E61" s="25">
        <v>82</v>
      </c>
      <c r="F61" s="17">
        <f t="shared" si="0"/>
        <v>6.097560975609756E-2</v>
      </c>
      <c r="G61" s="12"/>
      <c r="H61" s="12"/>
    </row>
    <row r="62" spans="1:8" x14ac:dyDescent="0.25">
      <c r="A62" s="9" t="s">
        <v>371</v>
      </c>
      <c r="B62" s="10" t="s">
        <v>372</v>
      </c>
      <c r="C62" s="29">
        <v>10.44927536231884</v>
      </c>
      <c r="D62" s="13">
        <v>0</v>
      </c>
      <c r="E62" s="25">
        <v>69</v>
      </c>
      <c r="F62" s="17">
        <f t="shared" si="0"/>
        <v>0</v>
      </c>
      <c r="G62" s="12"/>
      <c r="H62" s="12"/>
    </row>
    <row r="63" spans="1:8" x14ac:dyDescent="0.25">
      <c r="A63" s="9" t="s">
        <v>373</v>
      </c>
      <c r="B63" s="10" t="s">
        <v>17</v>
      </c>
      <c r="C63" s="29">
        <v>14.45643153526971</v>
      </c>
      <c r="D63" s="13">
        <v>4</v>
      </c>
      <c r="E63" s="25">
        <v>241</v>
      </c>
      <c r="F63" s="17">
        <f t="shared" si="0"/>
        <v>1.6597510373443983E-2</v>
      </c>
      <c r="G63" s="12"/>
      <c r="H63" s="12"/>
    </row>
    <row r="64" spans="1:8" x14ac:dyDescent="0.25">
      <c r="A64" s="9" t="s">
        <v>374</v>
      </c>
      <c r="B64" s="10" t="s">
        <v>24</v>
      </c>
      <c r="C64" s="29">
        <v>17.074468085106382</v>
      </c>
      <c r="D64" s="13">
        <v>2</v>
      </c>
      <c r="E64" s="25">
        <v>94</v>
      </c>
      <c r="F64" s="17">
        <f t="shared" si="0"/>
        <v>2.1276595744680851E-2</v>
      </c>
      <c r="G64" s="12"/>
      <c r="H64" s="12"/>
    </row>
    <row r="65" spans="1:8" x14ac:dyDescent="0.25">
      <c r="A65" s="9" t="s">
        <v>542</v>
      </c>
      <c r="B65" s="10" t="s">
        <v>27</v>
      </c>
      <c r="C65" s="29">
        <v>7.3666666666666663</v>
      </c>
      <c r="D65" s="13">
        <f>VLOOKUP(A65,[1]Hoja2!$C$4:$D$282,2,0)</f>
        <v>1</v>
      </c>
      <c r="E65" s="25">
        <v>30</v>
      </c>
      <c r="F65" s="17">
        <f t="shared" si="0"/>
        <v>3.3333333333333333E-2</v>
      </c>
      <c r="G65" s="12"/>
      <c r="H65" s="12"/>
    </row>
    <row r="66" spans="1:8" x14ac:dyDescent="0.25">
      <c r="A66" s="9" t="s">
        <v>545</v>
      </c>
      <c r="B66" s="10" t="s">
        <v>28</v>
      </c>
      <c r="C66" s="29">
        <v>15.652777777777779</v>
      </c>
      <c r="D66" s="13">
        <v>46</v>
      </c>
      <c r="E66" s="25">
        <v>72</v>
      </c>
      <c r="F66" s="17">
        <f t="shared" si="0"/>
        <v>0.63888888888888884</v>
      </c>
      <c r="G66" s="12"/>
      <c r="H66" s="12"/>
    </row>
    <row r="67" spans="1:8" x14ac:dyDescent="0.25">
      <c r="A67" s="9" t="s">
        <v>546</v>
      </c>
      <c r="B67" s="10" t="s">
        <v>547</v>
      </c>
      <c r="C67" s="29">
        <v>9.5555555555555554</v>
      </c>
      <c r="D67" s="13">
        <v>0</v>
      </c>
      <c r="E67" s="25">
        <v>9</v>
      </c>
      <c r="F67" s="17">
        <f t="shared" si="0"/>
        <v>0</v>
      </c>
      <c r="G67" s="12"/>
      <c r="H67" s="12"/>
    </row>
    <row r="68" spans="1:8" x14ac:dyDescent="0.25">
      <c r="A68" s="9" t="s">
        <v>550</v>
      </c>
      <c r="B68" s="10" t="s">
        <v>551</v>
      </c>
      <c r="C68" s="29">
        <v>8</v>
      </c>
      <c r="D68" s="13">
        <v>0</v>
      </c>
      <c r="E68" s="25">
        <v>13</v>
      </c>
      <c r="F68" s="17">
        <f t="shared" si="0"/>
        <v>0</v>
      </c>
      <c r="G68" s="12"/>
      <c r="H68" s="12"/>
    </row>
    <row r="69" spans="1:8" x14ac:dyDescent="0.25">
      <c r="A69" s="9" t="s">
        <v>552</v>
      </c>
      <c r="B69" s="10" t="s">
        <v>553</v>
      </c>
      <c r="C69" s="29">
        <v>6.9</v>
      </c>
      <c r="D69" s="13">
        <v>0</v>
      </c>
      <c r="E69" s="25">
        <v>10</v>
      </c>
      <c r="F69" s="17">
        <f t="shared" si="0"/>
        <v>0</v>
      </c>
      <c r="G69" s="12"/>
      <c r="H69" s="12"/>
    </row>
    <row r="70" spans="1:8" x14ac:dyDescent="0.25">
      <c r="A70" s="9" t="s">
        <v>548</v>
      </c>
      <c r="B70" s="10" t="s">
        <v>549</v>
      </c>
      <c r="C70" s="29">
        <v>6.875</v>
      </c>
      <c r="D70" s="13">
        <v>0</v>
      </c>
      <c r="E70" s="25">
        <v>16</v>
      </c>
      <c r="F70" s="17">
        <f t="shared" si="0"/>
        <v>0</v>
      </c>
      <c r="G70" s="12"/>
      <c r="H70" s="12"/>
    </row>
    <row r="71" spans="1:8" x14ac:dyDescent="0.25">
      <c r="A71" s="9" t="s">
        <v>466</v>
      </c>
      <c r="B71" s="10" t="s">
        <v>205</v>
      </c>
      <c r="C71" s="29">
        <v>25.898416886543536</v>
      </c>
      <c r="D71" s="13">
        <v>23</v>
      </c>
      <c r="E71" s="25">
        <v>758</v>
      </c>
      <c r="F71" s="17">
        <f t="shared" ref="F71:F137" si="1">D71/E71</f>
        <v>3.0343007915567283E-2</v>
      </c>
      <c r="G71" s="12"/>
      <c r="H71" s="12"/>
    </row>
    <row r="72" spans="1:8" x14ac:dyDescent="0.25">
      <c r="A72" s="9" t="s">
        <v>375</v>
      </c>
      <c r="B72" s="10" t="s">
        <v>22</v>
      </c>
      <c r="C72" s="29">
        <v>9.7288135593220346</v>
      </c>
      <c r="D72" s="13">
        <v>0</v>
      </c>
      <c r="E72" s="25">
        <v>59</v>
      </c>
      <c r="F72" s="17">
        <f t="shared" si="1"/>
        <v>0</v>
      </c>
      <c r="G72" s="12"/>
      <c r="H72" s="12"/>
    </row>
    <row r="73" spans="1:8" x14ac:dyDescent="0.25">
      <c r="A73" s="9" t="s">
        <v>376</v>
      </c>
      <c r="B73" s="10" t="s">
        <v>23</v>
      </c>
      <c r="C73" s="29">
        <v>18.351265822784811</v>
      </c>
      <c r="D73" s="16">
        <v>11</v>
      </c>
      <c r="E73" s="25">
        <v>316</v>
      </c>
      <c r="F73" s="17">
        <f t="shared" si="1"/>
        <v>3.4810126582278479E-2</v>
      </c>
      <c r="G73" s="12"/>
      <c r="H73" s="12"/>
    </row>
    <row r="74" spans="1:8" x14ac:dyDescent="0.25">
      <c r="A74" s="9" t="s">
        <v>529</v>
      </c>
      <c r="B74" s="10" t="s">
        <v>29</v>
      </c>
      <c r="C74" s="29">
        <v>18.323699421965319</v>
      </c>
      <c r="D74" s="13">
        <v>5</v>
      </c>
      <c r="E74" s="25">
        <v>173</v>
      </c>
      <c r="F74" s="17">
        <f t="shared" si="1"/>
        <v>2.8901734104046242E-2</v>
      </c>
      <c r="G74" s="12"/>
      <c r="H74" s="12"/>
    </row>
    <row r="75" spans="1:8" x14ac:dyDescent="0.25">
      <c r="A75" s="9" t="s">
        <v>525</v>
      </c>
      <c r="B75" s="10" t="s">
        <v>30</v>
      </c>
      <c r="C75" s="29">
        <v>17.322274881516588</v>
      </c>
      <c r="D75" s="13">
        <v>7</v>
      </c>
      <c r="E75" s="25">
        <v>211</v>
      </c>
      <c r="F75" s="17">
        <f t="shared" si="1"/>
        <v>3.3175355450236969E-2</v>
      </c>
      <c r="G75" s="12"/>
      <c r="H75" s="12"/>
    </row>
    <row r="76" spans="1:8" x14ac:dyDescent="0.25">
      <c r="A76" s="9" t="s">
        <v>377</v>
      </c>
      <c r="B76" s="10" t="s">
        <v>25</v>
      </c>
      <c r="C76" s="29">
        <v>12.030769230769231</v>
      </c>
      <c r="D76" s="13">
        <v>6</v>
      </c>
      <c r="E76" s="25">
        <v>65</v>
      </c>
      <c r="F76" s="17">
        <f t="shared" si="1"/>
        <v>9.2307692307692313E-2</v>
      </c>
      <c r="G76" s="12"/>
      <c r="H76" s="12"/>
    </row>
    <row r="77" spans="1:8" x14ac:dyDescent="0.25">
      <c r="A77" s="9" t="s">
        <v>378</v>
      </c>
      <c r="B77" s="10" t="s">
        <v>26</v>
      </c>
      <c r="C77" s="29">
        <v>9.2518337408312963</v>
      </c>
      <c r="D77" s="13">
        <v>9</v>
      </c>
      <c r="E77" s="25">
        <v>409</v>
      </c>
      <c r="F77" s="17">
        <f t="shared" si="1"/>
        <v>2.2004889975550123E-2</v>
      </c>
      <c r="G77" s="12"/>
      <c r="H77" s="12"/>
    </row>
    <row r="78" spans="1:8" x14ac:dyDescent="0.25">
      <c r="A78" s="9" t="s">
        <v>530</v>
      </c>
      <c r="B78" s="10" t="s">
        <v>31</v>
      </c>
      <c r="C78" s="29">
        <v>11.95945945945946</v>
      </c>
      <c r="D78" s="13">
        <v>0</v>
      </c>
      <c r="E78" s="25">
        <v>74</v>
      </c>
      <c r="F78" s="17">
        <f t="shared" si="1"/>
        <v>0</v>
      </c>
      <c r="G78" s="12"/>
      <c r="H78" s="12"/>
    </row>
    <row r="79" spans="1:8" x14ac:dyDescent="0.25">
      <c r="A79" s="9" t="s">
        <v>531</v>
      </c>
      <c r="B79" s="10" t="s">
        <v>532</v>
      </c>
      <c r="C79" s="29">
        <v>6.5882352941176467</v>
      </c>
      <c r="D79" s="13">
        <v>0</v>
      </c>
      <c r="E79" s="25">
        <v>17</v>
      </c>
      <c r="F79" s="17">
        <f t="shared" si="1"/>
        <v>0</v>
      </c>
      <c r="G79" s="12"/>
      <c r="H79" s="12"/>
    </row>
    <row r="80" spans="1:8" x14ac:dyDescent="0.25">
      <c r="A80" s="9" t="s">
        <v>370</v>
      </c>
      <c r="B80" s="10" t="s">
        <v>32</v>
      </c>
      <c r="C80" s="29">
        <v>12.406698564593301</v>
      </c>
      <c r="D80" s="13">
        <v>6</v>
      </c>
      <c r="E80" s="25">
        <v>209</v>
      </c>
      <c r="F80" s="17">
        <f t="shared" si="1"/>
        <v>2.8708133971291867E-2</v>
      </c>
      <c r="G80" s="12"/>
      <c r="H80" s="12"/>
    </row>
    <row r="81" spans="1:8" x14ac:dyDescent="0.25">
      <c r="A81" s="9" t="s">
        <v>397</v>
      </c>
      <c r="B81" s="10" t="s">
        <v>398</v>
      </c>
      <c r="C81" s="29">
        <v>4.75</v>
      </c>
      <c r="D81" s="13">
        <v>0</v>
      </c>
      <c r="E81" s="25">
        <v>24</v>
      </c>
      <c r="F81" s="17">
        <f t="shared" si="1"/>
        <v>0</v>
      </c>
      <c r="G81" s="12"/>
      <c r="H81" s="12"/>
    </row>
    <row r="82" spans="1:8" x14ac:dyDescent="0.25">
      <c r="A82" s="9" t="s">
        <v>543</v>
      </c>
      <c r="B82" s="10" t="s">
        <v>544</v>
      </c>
      <c r="C82" s="29">
        <v>9</v>
      </c>
      <c r="D82" s="13">
        <v>0</v>
      </c>
      <c r="E82" s="25">
        <v>19</v>
      </c>
      <c r="F82" s="17">
        <f t="shared" si="1"/>
        <v>0</v>
      </c>
      <c r="G82" s="12"/>
      <c r="H82" s="12"/>
    </row>
    <row r="83" spans="1:8" x14ac:dyDescent="0.25">
      <c r="A83" s="9" t="s">
        <v>240</v>
      </c>
      <c r="B83" s="10" t="s">
        <v>37</v>
      </c>
      <c r="C83" s="29">
        <v>9.8230769230769237</v>
      </c>
      <c r="D83" s="16">
        <v>1</v>
      </c>
      <c r="E83" s="25">
        <v>130</v>
      </c>
      <c r="F83" s="17">
        <f t="shared" si="1"/>
        <v>7.6923076923076927E-3</v>
      </c>
      <c r="G83" s="12"/>
      <c r="H83" s="12"/>
    </row>
    <row r="84" spans="1:8" x14ac:dyDescent="0.25">
      <c r="A84" s="9" t="s">
        <v>395</v>
      </c>
      <c r="B84" s="10" t="s">
        <v>42</v>
      </c>
      <c r="C84" s="29">
        <v>12.132743362831858</v>
      </c>
      <c r="D84" s="13">
        <v>1</v>
      </c>
      <c r="E84" s="25">
        <v>113</v>
      </c>
      <c r="F84" s="17">
        <f t="shared" si="1"/>
        <v>8.8495575221238937E-3</v>
      </c>
      <c r="G84" s="12"/>
      <c r="H84" s="12"/>
    </row>
    <row r="85" spans="1:8" x14ac:dyDescent="0.25">
      <c r="A85" s="9" t="s">
        <v>518</v>
      </c>
      <c r="B85" s="10" t="s">
        <v>41</v>
      </c>
      <c r="C85" s="29">
        <v>6.32</v>
      </c>
      <c r="D85" s="13">
        <v>0</v>
      </c>
      <c r="E85" s="25">
        <v>25</v>
      </c>
      <c r="F85" s="17">
        <f t="shared" si="1"/>
        <v>0</v>
      </c>
      <c r="G85" s="12"/>
      <c r="H85" s="12"/>
    </row>
    <row r="86" spans="1:8" x14ac:dyDescent="0.25">
      <c r="A86" s="9" t="s">
        <v>399</v>
      </c>
      <c r="B86" s="10" t="s">
        <v>44</v>
      </c>
      <c r="C86" s="29">
        <v>10.670588235294117</v>
      </c>
      <c r="D86" s="13">
        <v>13</v>
      </c>
      <c r="E86" s="25">
        <v>85</v>
      </c>
      <c r="F86" s="17">
        <f t="shared" si="1"/>
        <v>0.15294117647058825</v>
      </c>
      <c r="G86" s="12"/>
      <c r="H86" s="12"/>
    </row>
    <row r="87" spans="1:8" x14ac:dyDescent="0.25">
      <c r="A87" s="9" t="s">
        <v>242</v>
      </c>
      <c r="B87" s="10" t="s">
        <v>39</v>
      </c>
      <c r="C87" s="29">
        <v>10.721254355400697</v>
      </c>
      <c r="D87" s="13">
        <v>5</v>
      </c>
      <c r="E87" s="25">
        <v>287</v>
      </c>
      <c r="F87" s="17">
        <f t="shared" si="1"/>
        <v>1.7421602787456445E-2</v>
      </c>
      <c r="G87" s="12"/>
      <c r="H87" s="12"/>
    </row>
    <row r="88" spans="1:8" x14ac:dyDescent="0.25">
      <c r="A88" s="9" t="s">
        <v>400</v>
      </c>
      <c r="B88" s="10" t="s">
        <v>46</v>
      </c>
      <c r="C88" s="29">
        <v>15.09375</v>
      </c>
      <c r="D88" s="13">
        <v>5</v>
      </c>
      <c r="E88" s="25">
        <v>96</v>
      </c>
      <c r="F88" s="17">
        <f t="shared" si="1"/>
        <v>5.2083333333333336E-2</v>
      </c>
      <c r="G88" s="12"/>
      <c r="H88" s="12"/>
    </row>
    <row r="89" spans="1:8" x14ac:dyDescent="0.25">
      <c r="A89" s="9" t="s">
        <v>243</v>
      </c>
      <c r="B89" s="10" t="s">
        <v>38</v>
      </c>
      <c r="C89" s="29">
        <v>7.8888888888888893</v>
      </c>
      <c r="D89" s="13">
        <v>3</v>
      </c>
      <c r="E89" s="25">
        <v>54</v>
      </c>
      <c r="F89" s="17">
        <f t="shared" si="1"/>
        <v>5.5555555555555552E-2</v>
      </c>
      <c r="G89" s="12"/>
      <c r="H89" s="12"/>
    </row>
    <row r="90" spans="1:8" x14ac:dyDescent="0.25">
      <c r="A90" s="9" t="s">
        <v>245</v>
      </c>
      <c r="B90" s="10" t="s">
        <v>34</v>
      </c>
      <c r="C90" s="29">
        <v>10.822695035460994</v>
      </c>
      <c r="D90" s="16">
        <v>1</v>
      </c>
      <c r="E90" s="25">
        <v>141</v>
      </c>
      <c r="F90" s="17">
        <f t="shared" si="1"/>
        <v>7.0921985815602835E-3</v>
      </c>
      <c r="G90" s="12"/>
      <c r="H90" s="12"/>
    </row>
    <row r="91" spans="1:8" x14ac:dyDescent="0.25">
      <c r="A91" s="9" t="s">
        <v>538</v>
      </c>
      <c r="B91" s="10" t="s">
        <v>40</v>
      </c>
      <c r="C91" s="29">
        <v>12</v>
      </c>
      <c r="D91" s="13">
        <v>0</v>
      </c>
      <c r="E91" s="25">
        <v>58</v>
      </c>
      <c r="F91" s="17">
        <f t="shared" si="1"/>
        <v>0</v>
      </c>
      <c r="G91" s="12"/>
      <c r="H91" s="12"/>
    </row>
    <row r="92" spans="1:8" x14ac:dyDescent="0.25">
      <c r="A92" s="9" t="s">
        <v>401</v>
      </c>
      <c r="B92" s="10" t="s">
        <v>45</v>
      </c>
      <c r="C92" s="29">
        <v>6.3</v>
      </c>
      <c r="D92" s="13">
        <v>0</v>
      </c>
      <c r="E92" s="25">
        <v>20</v>
      </c>
      <c r="F92" s="17">
        <f t="shared" si="1"/>
        <v>0</v>
      </c>
      <c r="G92" s="12"/>
      <c r="H92" s="12"/>
    </row>
    <row r="93" spans="1:8" x14ac:dyDescent="0.25">
      <c r="A93" s="9" t="s">
        <v>241</v>
      </c>
      <c r="B93" s="10" t="s">
        <v>36</v>
      </c>
      <c r="C93" s="29">
        <v>10.818181818181818</v>
      </c>
      <c r="D93" s="13">
        <v>0</v>
      </c>
      <c r="E93" s="25">
        <v>11</v>
      </c>
      <c r="F93" s="17">
        <f t="shared" si="1"/>
        <v>0</v>
      </c>
      <c r="G93" s="12"/>
      <c r="H93" s="12"/>
    </row>
    <row r="94" spans="1:8" x14ac:dyDescent="0.25">
      <c r="A94" s="9" t="s">
        <v>244</v>
      </c>
      <c r="B94" s="10" t="s">
        <v>35</v>
      </c>
      <c r="C94" s="29">
        <v>6.5263157894736841</v>
      </c>
      <c r="D94" s="13">
        <v>1</v>
      </c>
      <c r="E94" s="25">
        <v>19</v>
      </c>
      <c r="F94" s="17">
        <f t="shared" si="1"/>
        <v>5.2631578947368418E-2</v>
      </c>
      <c r="G94" s="12"/>
      <c r="H94" s="12"/>
    </row>
    <row r="95" spans="1:8" x14ac:dyDescent="0.25">
      <c r="A95" s="9" t="s">
        <v>247</v>
      </c>
      <c r="B95" s="10" t="s">
        <v>248</v>
      </c>
      <c r="C95" s="29">
        <v>5.4239130434782608</v>
      </c>
      <c r="D95" s="13">
        <v>0</v>
      </c>
      <c r="E95" s="25">
        <v>92</v>
      </c>
      <c r="F95" s="17">
        <f t="shared" si="1"/>
        <v>0</v>
      </c>
      <c r="G95" s="12"/>
      <c r="H95" s="12"/>
    </row>
    <row r="96" spans="1:8" x14ac:dyDescent="0.25">
      <c r="A96" s="19" t="s">
        <v>588</v>
      </c>
      <c r="B96" s="10" t="s">
        <v>589</v>
      </c>
      <c r="C96" s="29">
        <v>11.703703703703704</v>
      </c>
      <c r="D96" s="13">
        <v>0</v>
      </c>
      <c r="E96" s="25">
        <v>27</v>
      </c>
      <c r="F96" s="17">
        <f t="shared" si="1"/>
        <v>0</v>
      </c>
      <c r="G96" s="12"/>
      <c r="H96" s="12"/>
    </row>
    <row r="97" spans="1:8" x14ac:dyDescent="0.25">
      <c r="A97" s="19" t="s">
        <v>574</v>
      </c>
      <c r="B97" s="10" t="s">
        <v>575</v>
      </c>
      <c r="C97" s="29">
        <v>11.142857142857142</v>
      </c>
      <c r="D97" s="13">
        <v>0</v>
      </c>
      <c r="E97" s="25">
        <v>21</v>
      </c>
      <c r="F97" s="5">
        <f t="shared" si="1"/>
        <v>0</v>
      </c>
      <c r="G97" s="12"/>
      <c r="H97" s="12"/>
    </row>
    <row r="98" spans="1:8" x14ac:dyDescent="0.25">
      <c r="A98" s="9" t="s">
        <v>402</v>
      </c>
      <c r="B98" s="10" t="s">
        <v>69</v>
      </c>
      <c r="C98" s="29">
        <v>11.476190476190476</v>
      </c>
      <c r="D98" s="16">
        <v>11</v>
      </c>
      <c r="E98" s="25">
        <v>273</v>
      </c>
      <c r="F98" s="5">
        <f t="shared" si="1"/>
        <v>4.0293040293040296E-2</v>
      </c>
      <c r="G98" s="12"/>
      <c r="H98" s="12"/>
    </row>
    <row r="99" spans="1:8" x14ac:dyDescent="0.25">
      <c r="A99" s="9" t="s">
        <v>403</v>
      </c>
      <c r="B99" s="10" t="s">
        <v>70</v>
      </c>
      <c r="C99" s="29">
        <v>17.014388489208635</v>
      </c>
      <c r="D99" s="13">
        <v>0</v>
      </c>
      <c r="E99" s="25">
        <v>139</v>
      </c>
      <c r="F99" s="5">
        <f t="shared" si="1"/>
        <v>0</v>
      </c>
      <c r="G99" s="12"/>
      <c r="H99" s="12"/>
    </row>
    <row r="100" spans="1:8" x14ac:dyDescent="0.25">
      <c r="A100" s="9" t="s">
        <v>249</v>
      </c>
      <c r="B100" s="10" t="s">
        <v>48</v>
      </c>
      <c r="C100" s="29">
        <v>15.054794520547945</v>
      </c>
      <c r="D100" s="13">
        <v>6</v>
      </c>
      <c r="E100" s="25">
        <v>73</v>
      </c>
      <c r="F100" s="5">
        <f t="shared" si="1"/>
        <v>8.2191780821917804E-2</v>
      </c>
      <c r="G100" s="12"/>
      <c r="H100" s="12"/>
    </row>
    <row r="101" spans="1:8" x14ac:dyDescent="0.25">
      <c r="A101" s="9" t="s">
        <v>404</v>
      </c>
      <c r="B101" s="10" t="s">
        <v>49</v>
      </c>
      <c r="C101" s="29">
        <v>14.928571428571429</v>
      </c>
      <c r="D101" s="13">
        <v>4</v>
      </c>
      <c r="E101" s="25">
        <v>280</v>
      </c>
      <c r="F101" s="5">
        <f t="shared" si="1"/>
        <v>1.4285714285714285E-2</v>
      </c>
      <c r="G101" s="12"/>
      <c r="H101" s="12"/>
    </row>
    <row r="102" spans="1:8" x14ac:dyDescent="0.25">
      <c r="A102" s="9" t="s">
        <v>473</v>
      </c>
      <c r="B102" s="10" t="s">
        <v>51</v>
      </c>
      <c r="C102" s="29">
        <v>10.666666666666666</v>
      </c>
      <c r="D102" s="13">
        <v>0</v>
      </c>
      <c r="E102" s="25">
        <v>57</v>
      </c>
      <c r="F102" s="5">
        <f t="shared" si="1"/>
        <v>0</v>
      </c>
      <c r="G102" s="12"/>
      <c r="H102" s="12"/>
    </row>
    <row r="103" spans="1:8" x14ac:dyDescent="0.25">
      <c r="A103" s="9" t="s">
        <v>477</v>
      </c>
      <c r="B103" s="10" t="s">
        <v>52</v>
      </c>
      <c r="C103" s="29">
        <v>5.3207547169811322</v>
      </c>
      <c r="D103" s="13">
        <v>0</v>
      </c>
      <c r="E103" s="25">
        <v>53</v>
      </c>
      <c r="F103" s="5">
        <f t="shared" si="1"/>
        <v>0</v>
      </c>
      <c r="G103" s="12"/>
      <c r="H103" s="12"/>
    </row>
    <row r="104" spans="1:8" x14ac:dyDescent="0.25">
      <c r="A104" s="9" t="s">
        <v>478</v>
      </c>
      <c r="B104" s="10" t="s">
        <v>53</v>
      </c>
      <c r="C104" s="29">
        <v>11.647058823529411</v>
      </c>
      <c r="D104" s="13">
        <v>0</v>
      </c>
      <c r="E104" s="25">
        <v>51</v>
      </c>
      <c r="F104" s="5">
        <f t="shared" si="1"/>
        <v>0</v>
      </c>
      <c r="G104" s="12"/>
      <c r="H104" s="12"/>
    </row>
    <row r="105" spans="1:8" x14ac:dyDescent="0.25">
      <c r="A105" s="9" t="s">
        <v>480</v>
      </c>
      <c r="B105" s="10" t="s">
        <v>54</v>
      </c>
      <c r="C105" s="29">
        <v>8.84</v>
      </c>
      <c r="D105" s="13">
        <v>0</v>
      </c>
      <c r="E105" s="25">
        <v>50</v>
      </c>
      <c r="F105" s="5">
        <f t="shared" si="1"/>
        <v>0</v>
      </c>
      <c r="G105" s="12"/>
      <c r="H105" s="12"/>
    </row>
    <row r="106" spans="1:8" x14ac:dyDescent="0.25">
      <c r="A106" s="9" t="s">
        <v>483</v>
      </c>
      <c r="B106" s="10" t="s">
        <v>55</v>
      </c>
      <c r="C106" s="29">
        <v>6.9245283018867925</v>
      </c>
      <c r="D106" s="13">
        <f>VLOOKUP(A106,[1]Hoja2!$C$4:$D$282,2,0)</f>
        <v>1</v>
      </c>
      <c r="E106" s="25">
        <v>53</v>
      </c>
      <c r="F106" s="5">
        <f t="shared" si="1"/>
        <v>1.8867924528301886E-2</v>
      </c>
      <c r="G106" s="12"/>
      <c r="H106" s="12"/>
    </row>
    <row r="107" spans="1:8" x14ac:dyDescent="0.25">
      <c r="A107" s="9" t="s">
        <v>484</v>
      </c>
      <c r="B107" s="10" t="s">
        <v>56</v>
      </c>
      <c r="C107" s="29">
        <v>10.092592592592593</v>
      </c>
      <c r="D107" s="13">
        <f>VLOOKUP(A107,[1]Hoja2!$C$4:$D$282,2,0)</f>
        <v>1</v>
      </c>
      <c r="E107" s="25">
        <v>54</v>
      </c>
      <c r="F107" s="5">
        <f t="shared" si="1"/>
        <v>1.8518518518518517E-2</v>
      </c>
      <c r="G107" s="12"/>
      <c r="H107" s="12"/>
    </row>
    <row r="108" spans="1:8" x14ac:dyDescent="0.25">
      <c r="A108" s="9" t="s">
        <v>470</v>
      </c>
      <c r="B108" s="10" t="s">
        <v>57</v>
      </c>
      <c r="C108" s="29">
        <v>6.3090909090909095</v>
      </c>
      <c r="D108" s="13">
        <f>VLOOKUP(A108,[1]Hoja2!$C$4:$D$282,2,0)</f>
        <v>2</v>
      </c>
      <c r="E108" s="25">
        <v>110</v>
      </c>
      <c r="F108" s="5">
        <f t="shared" si="1"/>
        <v>1.8181818181818181E-2</v>
      </c>
      <c r="G108" s="12"/>
      <c r="H108" s="12"/>
    </row>
    <row r="109" spans="1:8" x14ac:dyDescent="0.25">
      <c r="A109" s="9" t="s">
        <v>474</v>
      </c>
      <c r="B109" s="10" t="s">
        <v>58</v>
      </c>
      <c r="C109" s="29">
        <v>8.981481481481481</v>
      </c>
      <c r="D109" s="13">
        <v>1</v>
      </c>
      <c r="E109" s="25">
        <v>54</v>
      </c>
      <c r="F109" s="5">
        <f t="shared" si="1"/>
        <v>1.8518518518518517E-2</v>
      </c>
      <c r="G109" s="12"/>
      <c r="H109" s="12"/>
    </row>
    <row r="110" spans="1:8" x14ac:dyDescent="0.25">
      <c r="A110" s="9" t="s">
        <v>475</v>
      </c>
      <c r="B110" s="10" t="s">
        <v>59</v>
      </c>
      <c r="C110" s="29">
        <v>7.0694444444444446</v>
      </c>
      <c r="D110" s="16">
        <v>3</v>
      </c>
      <c r="E110" s="25">
        <v>72</v>
      </c>
      <c r="F110" s="5">
        <f t="shared" si="1"/>
        <v>4.1666666666666664E-2</v>
      </c>
      <c r="G110" s="12"/>
      <c r="H110" s="12"/>
    </row>
    <row r="111" spans="1:8" x14ac:dyDescent="0.25">
      <c r="A111" s="9" t="s">
        <v>476</v>
      </c>
      <c r="B111" s="10" t="s">
        <v>60</v>
      </c>
      <c r="C111" s="29">
        <v>12.742268041237113</v>
      </c>
      <c r="D111" s="13">
        <v>11</v>
      </c>
      <c r="E111" s="25">
        <v>97</v>
      </c>
      <c r="F111" s="5">
        <f t="shared" si="1"/>
        <v>0.1134020618556701</v>
      </c>
      <c r="G111" s="12"/>
      <c r="H111" s="12"/>
    </row>
    <row r="112" spans="1:8" x14ac:dyDescent="0.25">
      <c r="A112" s="9" t="s">
        <v>472</v>
      </c>
      <c r="B112" s="10" t="s">
        <v>50</v>
      </c>
      <c r="C112" s="29">
        <v>9.4528301886792452</v>
      </c>
      <c r="D112" s="13">
        <v>0</v>
      </c>
      <c r="E112" s="25">
        <v>53</v>
      </c>
      <c r="F112" s="5">
        <f t="shared" si="1"/>
        <v>0</v>
      </c>
      <c r="G112" s="12"/>
      <c r="H112" s="12"/>
    </row>
    <row r="113" spans="1:8" x14ac:dyDescent="0.25">
      <c r="A113" s="9" t="s">
        <v>482</v>
      </c>
      <c r="B113" s="10" t="s">
        <v>62</v>
      </c>
      <c r="C113" s="29">
        <v>10.37037037037037</v>
      </c>
      <c r="D113" s="13">
        <f>VLOOKUP(A113,[1]Hoja2!$C$4:$D$282,2,0)</f>
        <v>1</v>
      </c>
      <c r="E113" s="25">
        <v>54</v>
      </c>
      <c r="F113" s="5">
        <f t="shared" si="1"/>
        <v>1.8518518518518517E-2</v>
      </c>
      <c r="G113" s="12"/>
      <c r="H113" s="12"/>
    </row>
    <row r="114" spans="1:8" x14ac:dyDescent="0.25">
      <c r="A114" s="9" t="s">
        <v>485</v>
      </c>
      <c r="B114" s="10" t="s">
        <v>63</v>
      </c>
      <c r="C114" s="29">
        <v>10.222222222222221</v>
      </c>
      <c r="D114" s="13">
        <v>2</v>
      </c>
      <c r="E114" s="25">
        <v>90</v>
      </c>
      <c r="F114" s="5">
        <f t="shared" si="1"/>
        <v>2.2222222222222223E-2</v>
      </c>
      <c r="G114" s="12"/>
      <c r="H114" s="12"/>
    </row>
    <row r="115" spans="1:8" x14ac:dyDescent="0.25">
      <c r="A115" s="9" t="s">
        <v>471</v>
      </c>
      <c r="B115" s="10" t="s">
        <v>64</v>
      </c>
      <c r="C115" s="29">
        <v>8.34</v>
      </c>
      <c r="D115" s="13">
        <v>0</v>
      </c>
      <c r="E115" s="25">
        <v>50</v>
      </c>
      <c r="F115" s="5">
        <f t="shared" si="1"/>
        <v>0</v>
      </c>
      <c r="G115" s="12"/>
      <c r="H115" s="12"/>
    </row>
    <row r="116" spans="1:8" x14ac:dyDescent="0.25">
      <c r="A116" s="9" t="s">
        <v>481</v>
      </c>
      <c r="B116" s="10" t="s">
        <v>65</v>
      </c>
      <c r="C116" s="29">
        <v>13.863636363636363</v>
      </c>
      <c r="D116" s="13">
        <v>0</v>
      </c>
      <c r="E116" s="25">
        <v>44</v>
      </c>
      <c r="F116" s="5">
        <f t="shared" si="1"/>
        <v>0</v>
      </c>
      <c r="G116" s="12"/>
      <c r="H116" s="12"/>
    </row>
    <row r="117" spans="1:8" x14ac:dyDescent="0.25">
      <c r="A117" s="9" t="s">
        <v>479</v>
      </c>
      <c r="B117" s="10" t="s">
        <v>61</v>
      </c>
      <c r="C117" s="29">
        <v>12.410256410256411</v>
      </c>
      <c r="D117" s="13">
        <f>VLOOKUP(A117,[1]Hoja2!$C$4:$D$282,2,0)</f>
        <v>1</v>
      </c>
      <c r="E117" s="25">
        <v>39</v>
      </c>
      <c r="F117" s="5">
        <f t="shared" si="1"/>
        <v>2.564102564102564E-2</v>
      </c>
      <c r="G117" s="12"/>
      <c r="H117" s="12"/>
    </row>
    <row r="118" spans="1:8" x14ac:dyDescent="0.25">
      <c r="A118" s="9" t="s">
        <v>512</v>
      </c>
      <c r="B118" s="10" t="s">
        <v>66</v>
      </c>
      <c r="C118" s="29">
        <v>7.0526315789473681</v>
      </c>
      <c r="D118" s="13">
        <v>0</v>
      </c>
      <c r="E118" s="25">
        <v>19</v>
      </c>
      <c r="F118" s="5">
        <f t="shared" si="1"/>
        <v>0</v>
      </c>
      <c r="G118" s="12"/>
      <c r="H118" s="12"/>
    </row>
    <row r="119" spans="1:8" x14ac:dyDescent="0.25">
      <c r="A119" s="9" t="s">
        <v>536</v>
      </c>
      <c r="B119" s="10" t="s">
        <v>67</v>
      </c>
      <c r="C119" s="29">
        <v>12.5625</v>
      </c>
      <c r="D119" s="13">
        <v>0</v>
      </c>
      <c r="E119" s="25">
        <v>16</v>
      </c>
      <c r="F119" s="5">
        <f t="shared" si="1"/>
        <v>0</v>
      </c>
      <c r="G119" s="12"/>
      <c r="H119" s="12"/>
    </row>
    <row r="120" spans="1:8" x14ac:dyDescent="0.25">
      <c r="A120" s="9" t="s">
        <v>405</v>
      </c>
      <c r="B120" s="10" t="s">
        <v>68</v>
      </c>
      <c r="C120" s="29">
        <v>17.664634146341463</v>
      </c>
      <c r="D120" s="13">
        <v>7</v>
      </c>
      <c r="E120" s="25">
        <v>164</v>
      </c>
      <c r="F120" s="5">
        <f t="shared" si="1"/>
        <v>4.2682926829268296E-2</v>
      </c>
      <c r="G120" s="12"/>
      <c r="H120" s="12"/>
    </row>
    <row r="121" spans="1:8" x14ac:dyDescent="0.25">
      <c r="A121" s="9" t="s">
        <v>406</v>
      </c>
      <c r="B121" s="10" t="s">
        <v>71</v>
      </c>
      <c r="C121" s="29">
        <v>8.7557251908396942</v>
      </c>
      <c r="D121" s="13">
        <v>3</v>
      </c>
      <c r="E121" s="25">
        <v>131</v>
      </c>
      <c r="F121" s="5">
        <f t="shared" si="1"/>
        <v>2.2900763358778626E-2</v>
      </c>
      <c r="G121" s="12"/>
      <c r="H121" s="12"/>
    </row>
    <row r="122" spans="1:8" x14ac:dyDescent="0.25">
      <c r="A122" s="9" t="s">
        <v>522</v>
      </c>
      <c r="B122" s="10" t="s">
        <v>72</v>
      </c>
      <c r="C122" s="29">
        <v>4.5999999999999996</v>
      </c>
      <c r="D122" s="13">
        <v>2</v>
      </c>
      <c r="E122" s="25">
        <v>35</v>
      </c>
      <c r="F122" s="5">
        <f t="shared" si="1"/>
        <v>5.7142857142857141E-2</v>
      </c>
      <c r="G122" s="12"/>
      <c r="H122" s="12"/>
    </row>
    <row r="123" spans="1:8" x14ac:dyDescent="0.25">
      <c r="A123" s="9" t="s">
        <v>486</v>
      </c>
      <c r="B123" s="10" t="s">
        <v>73</v>
      </c>
      <c r="C123" s="29">
        <v>7.0441176470588234</v>
      </c>
      <c r="D123" s="13">
        <v>4</v>
      </c>
      <c r="E123" s="25">
        <v>340</v>
      </c>
      <c r="F123" s="5">
        <f t="shared" si="1"/>
        <v>1.1764705882352941E-2</v>
      </c>
      <c r="G123" s="12"/>
      <c r="H123" s="12"/>
    </row>
    <row r="124" spans="1:8" x14ac:dyDescent="0.25">
      <c r="A124" s="9" t="s">
        <v>391</v>
      </c>
      <c r="B124" s="10" t="s">
        <v>77</v>
      </c>
      <c r="C124" s="29">
        <v>7.8285714285714283</v>
      </c>
      <c r="D124" s="13">
        <v>0</v>
      </c>
      <c r="E124" s="25">
        <v>35</v>
      </c>
      <c r="F124" s="5">
        <f t="shared" si="1"/>
        <v>0</v>
      </c>
      <c r="G124" s="12"/>
      <c r="H124" s="12"/>
    </row>
    <row r="125" spans="1:8" x14ac:dyDescent="0.25">
      <c r="A125" s="9" t="s">
        <v>394</v>
      </c>
      <c r="B125" s="10" t="s">
        <v>83</v>
      </c>
      <c r="C125" s="29">
        <v>11.246153846153845</v>
      </c>
      <c r="D125" s="13">
        <v>2</v>
      </c>
      <c r="E125" s="25">
        <v>65</v>
      </c>
      <c r="F125" s="5">
        <f t="shared" si="1"/>
        <v>3.0769230769230771E-2</v>
      </c>
      <c r="G125" s="12"/>
      <c r="H125" s="12"/>
    </row>
    <row r="126" spans="1:8" x14ac:dyDescent="0.25">
      <c r="A126" s="9" t="s">
        <v>511</v>
      </c>
      <c r="B126" s="10" t="s">
        <v>78</v>
      </c>
      <c r="C126" s="29">
        <v>16.00323275862069</v>
      </c>
      <c r="D126" s="13">
        <v>9</v>
      </c>
      <c r="E126" s="25">
        <v>928</v>
      </c>
      <c r="F126" s="5">
        <f t="shared" si="1"/>
        <v>9.6982758620689658E-3</v>
      </c>
      <c r="G126" s="12"/>
      <c r="H126" s="12"/>
    </row>
    <row r="127" spans="1:8" x14ac:dyDescent="0.25">
      <c r="A127" s="9" t="s">
        <v>535</v>
      </c>
      <c r="B127" s="10" t="s">
        <v>79</v>
      </c>
      <c r="C127" s="29">
        <v>13.264705882352942</v>
      </c>
      <c r="D127" s="13">
        <v>0</v>
      </c>
      <c r="E127" s="25">
        <v>34</v>
      </c>
      <c r="F127" s="5">
        <f t="shared" si="1"/>
        <v>0</v>
      </c>
      <c r="G127" s="12"/>
      <c r="H127" s="12"/>
    </row>
    <row r="128" spans="1:8" x14ac:dyDescent="0.25">
      <c r="A128" s="9" t="s">
        <v>559</v>
      </c>
      <c r="B128" s="10" t="s">
        <v>80</v>
      </c>
      <c r="C128" s="29">
        <v>9.3173076923076916</v>
      </c>
      <c r="D128" s="13">
        <v>1</v>
      </c>
      <c r="E128" s="25">
        <v>104</v>
      </c>
      <c r="F128" s="5">
        <f t="shared" si="1"/>
        <v>9.6153846153846159E-3</v>
      </c>
      <c r="G128" s="12"/>
      <c r="H128" s="12"/>
    </row>
    <row r="129" spans="1:8" x14ac:dyDescent="0.25">
      <c r="A129" s="9" t="s">
        <v>265</v>
      </c>
      <c r="B129" s="10" t="s">
        <v>75</v>
      </c>
      <c r="C129" s="29">
        <v>7.8444444444444441</v>
      </c>
      <c r="D129" s="16">
        <v>1</v>
      </c>
      <c r="E129" s="25">
        <v>90</v>
      </c>
      <c r="F129" s="5">
        <f t="shared" si="1"/>
        <v>1.1111111111111112E-2</v>
      </c>
      <c r="G129" s="12"/>
      <c r="H129" s="12"/>
    </row>
    <row r="130" spans="1:8" x14ac:dyDescent="0.25">
      <c r="A130" s="9" t="s">
        <v>266</v>
      </c>
      <c r="B130" s="10" t="s">
        <v>76</v>
      </c>
      <c r="C130" s="29">
        <v>16.461224489795917</v>
      </c>
      <c r="D130" s="13">
        <v>31</v>
      </c>
      <c r="E130" s="25">
        <v>245</v>
      </c>
      <c r="F130" s="5">
        <f t="shared" si="1"/>
        <v>0.12653061224489795</v>
      </c>
      <c r="G130" s="12"/>
      <c r="H130" s="12"/>
    </row>
    <row r="131" spans="1:8" x14ac:dyDescent="0.25">
      <c r="A131" s="9" t="s">
        <v>392</v>
      </c>
      <c r="B131" s="10" t="s">
        <v>81</v>
      </c>
      <c r="C131" s="29">
        <v>12.493569131832798</v>
      </c>
      <c r="D131" s="13">
        <v>7</v>
      </c>
      <c r="E131" s="25">
        <v>1244</v>
      </c>
      <c r="F131" s="5">
        <f t="shared" si="1"/>
        <v>5.627009646302251E-3</v>
      </c>
      <c r="G131" s="12"/>
      <c r="H131" s="12"/>
    </row>
    <row r="132" spans="1:8" x14ac:dyDescent="0.25">
      <c r="A132" s="9" t="s">
        <v>393</v>
      </c>
      <c r="B132" s="10" t="s">
        <v>82</v>
      </c>
      <c r="C132" s="29">
        <v>17.747899159663866</v>
      </c>
      <c r="D132" s="13">
        <v>23</v>
      </c>
      <c r="E132" s="25">
        <v>1666</v>
      </c>
      <c r="F132" s="5">
        <f t="shared" si="1"/>
        <v>1.3805522208883553E-2</v>
      </c>
      <c r="G132" s="12"/>
      <c r="H132" s="12"/>
    </row>
    <row r="133" spans="1:8" x14ac:dyDescent="0.25">
      <c r="A133" s="9" t="s">
        <v>269</v>
      </c>
      <c r="B133" s="10" t="s">
        <v>270</v>
      </c>
      <c r="C133" s="29">
        <v>16.600000000000001</v>
      </c>
      <c r="D133" s="13">
        <v>0</v>
      </c>
      <c r="E133" s="25">
        <v>15</v>
      </c>
      <c r="F133" s="5">
        <v>0</v>
      </c>
      <c r="G133" s="12"/>
      <c r="H133" s="12"/>
    </row>
    <row r="134" spans="1:8" x14ac:dyDescent="0.25">
      <c r="A134" s="9">
        <v>11002</v>
      </c>
      <c r="B134" s="10" t="s">
        <v>565</v>
      </c>
      <c r="C134" s="29">
        <v>9.7789473684210524</v>
      </c>
      <c r="D134" s="13">
        <v>16</v>
      </c>
      <c r="E134" s="25">
        <v>95</v>
      </c>
      <c r="F134" s="5">
        <f t="shared" si="1"/>
        <v>0.16842105263157894</v>
      </c>
      <c r="G134" s="12"/>
      <c r="H134" s="12"/>
    </row>
    <row r="135" spans="1:8" x14ac:dyDescent="0.25">
      <c r="A135" s="9" t="s">
        <v>271</v>
      </c>
      <c r="B135" s="10" t="s">
        <v>272</v>
      </c>
      <c r="C135" s="29">
        <v>12.176100628930818</v>
      </c>
      <c r="D135" s="16">
        <v>6</v>
      </c>
      <c r="E135" s="25">
        <v>159</v>
      </c>
      <c r="F135" s="5">
        <f t="shared" si="1"/>
        <v>3.7735849056603772E-2</v>
      </c>
      <c r="G135" s="12"/>
      <c r="H135" s="12"/>
    </row>
    <row r="136" spans="1:8" x14ac:dyDescent="0.25">
      <c r="A136" s="9" t="s">
        <v>274</v>
      </c>
      <c r="B136" s="10" t="s">
        <v>275</v>
      </c>
      <c r="C136" s="29">
        <v>28.38449240607514</v>
      </c>
      <c r="D136" s="13">
        <v>20</v>
      </c>
      <c r="E136" s="25">
        <v>1251</v>
      </c>
      <c r="F136" s="5">
        <f t="shared" si="1"/>
        <v>1.5987210231814548E-2</v>
      </c>
      <c r="G136" s="12"/>
      <c r="H136" s="12"/>
    </row>
    <row r="137" spans="1:8" x14ac:dyDescent="0.25">
      <c r="A137" s="9" t="s">
        <v>276</v>
      </c>
      <c r="B137" s="10" t="s">
        <v>277</v>
      </c>
      <c r="C137" s="29">
        <v>17.228070175438596</v>
      </c>
      <c r="D137" s="13">
        <v>2</v>
      </c>
      <c r="E137" s="25">
        <v>57</v>
      </c>
      <c r="F137" s="5">
        <f t="shared" si="1"/>
        <v>3.5087719298245612E-2</v>
      </c>
      <c r="G137" s="12"/>
      <c r="H137" s="12"/>
    </row>
    <row r="138" spans="1:8" x14ac:dyDescent="0.25">
      <c r="A138" s="9" t="s">
        <v>279</v>
      </c>
      <c r="B138" s="10" t="s">
        <v>280</v>
      </c>
      <c r="C138" s="29">
        <v>15.034700315457414</v>
      </c>
      <c r="D138" s="16">
        <v>2</v>
      </c>
      <c r="E138" s="25">
        <v>317</v>
      </c>
      <c r="F138" s="5">
        <f t="shared" ref="F138:F202" si="2">D138/E138</f>
        <v>6.3091482649842269E-3</v>
      </c>
      <c r="G138" s="12"/>
      <c r="H138" s="12"/>
    </row>
    <row r="139" spans="1:8" x14ac:dyDescent="0.25">
      <c r="A139" s="9" t="s">
        <v>487</v>
      </c>
      <c r="B139" s="10" t="s">
        <v>212</v>
      </c>
      <c r="C139" s="29">
        <v>15.392857142857142</v>
      </c>
      <c r="D139" s="13">
        <v>0</v>
      </c>
      <c r="E139" s="25">
        <v>28</v>
      </c>
      <c r="F139" s="5">
        <f t="shared" si="2"/>
        <v>0</v>
      </c>
      <c r="G139" s="12"/>
      <c r="H139" s="12"/>
    </row>
    <row r="140" spans="1:8" x14ac:dyDescent="0.25">
      <c r="A140" s="9" t="s">
        <v>407</v>
      </c>
      <c r="B140" s="10" t="s">
        <v>87</v>
      </c>
      <c r="C140" s="29">
        <v>10.715909090909092</v>
      </c>
      <c r="D140" s="13">
        <v>0</v>
      </c>
      <c r="E140" s="25">
        <v>88</v>
      </c>
      <c r="F140" s="5">
        <f t="shared" si="2"/>
        <v>0</v>
      </c>
      <c r="G140" s="12"/>
      <c r="H140" s="12"/>
    </row>
    <row r="141" spans="1:8" x14ac:dyDescent="0.25">
      <c r="A141" s="9" t="s">
        <v>507</v>
      </c>
      <c r="B141" s="10" t="s">
        <v>188</v>
      </c>
      <c r="C141" s="29">
        <v>11.589743589743589</v>
      </c>
      <c r="D141" s="16">
        <v>1</v>
      </c>
      <c r="E141" s="25">
        <v>39</v>
      </c>
      <c r="F141" s="5">
        <f t="shared" si="2"/>
        <v>2.564102564102564E-2</v>
      </c>
      <c r="G141" s="12"/>
      <c r="H141" s="12"/>
    </row>
    <row r="142" spans="1:8" x14ac:dyDescent="0.25">
      <c r="A142" s="9" t="s">
        <v>490</v>
      </c>
      <c r="B142" s="10" t="s">
        <v>563</v>
      </c>
      <c r="C142" s="29">
        <v>7.0357142857142856</v>
      </c>
      <c r="D142" s="13">
        <v>0</v>
      </c>
      <c r="E142" s="25">
        <v>28</v>
      </c>
      <c r="F142" s="5">
        <f t="shared" si="2"/>
        <v>0</v>
      </c>
      <c r="G142" s="12"/>
      <c r="H142" s="12"/>
    </row>
    <row r="143" spans="1:8" x14ac:dyDescent="0.25">
      <c r="A143" s="9" t="s">
        <v>489</v>
      </c>
      <c r="B143" s="10" t="s">
        <v>199</v>
      </c>
      <c r="C143" s="29">
        <v>7.6888888888888891</v>
      </c>
      <c r="D143" s="13">
        <v>0</v>
      </c>
      <c r="E143" s="25">
        <v>45</v>
      </c>
      <c r="F143" s="5">
        <f t="shared" si="2"/>
        <v>0</v>
      </c>
      <c r="G143" s="12"/>
      <c r="H143" s="12"/>
    </row>
    <row r="144" spans="1:8" x14ac:dyDescent="0.25">
      <c r="A144" s="9" t="s">
        <v>408</v>
      </c>
      <c r="B144" s="10" t="s">
        <v>88</v>
      </c>
      <c r="C144" s="29">
        <v>13.214953271028037</v>
      </c>
      <c r="D144" s="13">
        <v>6</v>
      </c>
      <c r="E144" s="25">
        <v>214</v>
      </c>
      <c r="F144" s="5">
        <f t="shared" si="2"/>
        <v>2.8037383177570093E-2</v>
      </c>
      <c r="G144" s="12"/>
      <c r="H144" s="12"/>
    </row>
    <row r="145" spans="1:8" x14ac:dyDescent="0.25">
      <c r="A145" s="9" t="s">
        <v>492</v>
      </c>
      <c r="B145" s="10" t="s">
        <v>175</v>
      </c>
      <c r="C145" s="29">
        <v>3.4074074074074074</v>
      </c>
      <c r="D145" s="13">
        <v>0</v>
      </c>
      <c r="E145" s="25">
        <v>27</v>
      </c>
      <c r="F145" s="5">
        <f t="shared" si="2"/>
        <v>0</v>
      </c>
      <c r="G145" s="12"/>
      <c r="H145" s="12"/>
    </row>
    <row r="146" spans="1:8" x14ac:dyDescent="0.25">
      <c r="A146" s="9" t="s">
        <v>495</v>
      </c>
      <c r="B146" s="10" t="s">
        <v>179</v>
      </c>
      <c r="C146" s="29">
        <v>14.280487804878049</v>
      </c>
      <c r="D146" s="13">
        <v>1</v>
      </c>
      <c r="E146" s="25">
        <v>82</v>
      </c>
      <c r="F146" s="5">
        <f t="shared" si="2"/>
        <v>1.2195121951219513E-2</v>
      </c>
      <c r="G146" s="12"/>
      <c r="H146" s="12"/>
    </row>
    <row r="147" spans="1:8" x14ac:dyDescent="0.25">
      <c r="A147" s="9" t="s">
        <v>457</v>
      </c>
      <c r="B147" s="10" t="s">
        <v>184</v>
      </c>
      <c r="C147" s="29">
        <v>17.098360655737704</v>
      </c>
      <c r="D147" s="13">
        <v>7</v>
      </c>
      <c r="E147" s="25">
        <v>61</v>
      </c>
      <c r="F147" s="5">
        <f t="shared" si="2"/>
        <v>0.11475409836065574</v>
      </c>
      <c r="G147" s="12"/>
      <c r="H147" s="12"/>
    </row>
    <row r="148" spans="1:8" x14ac:dyDescent="0.25">
      <c r="A148" s="9" t="s">
        <v>455</v>
      </c>
      <c r="B148" s="10" t="s">
        <v>198</v>
      </c>
      <c r="C148" s="29">
        <v>9.0930232558139537</v>
      </c>
      <c r="D148" s="13">
        <v>1</v>
      </c>
      <c r="E148" s="25">
        <v>43</v>
      </c>
      <c r="F148" s="5">
        <f t="shared" si="2"/>
        <v>2.3255813953488372E-2</v>
      </c>
      <c r="G148" s="12"/>
      <c r="H148" s="12"/>
    </row>
    <row r="149" spans="1:8" x14ac:dyDescent="0.25">
      <c r="A149" s="9" t="s">
        <v>491</v>
      </c>
      <c r="B149" s="10" t="s">
        <v>174</v>
      </c>
      <c r="C149" s="29">
        <v>13.475</v>
      </c>
      <c r="D149" s="13">
        <v>0</v>
      </c>
      <c r="E149" s="25">
        <v>40</v>
      </c>
      <c r="F149" s="5">
        <f t="shared" si="2"/>
        <v>0</v>
      </c>
      <c r="G149" s="12"/>
      <c r="H149" s="12"/>
    </row>
    <row r="150" spans="1:8" x14ac:dyDescent="0.25">
      <c r="A150" s="9" t="s">
        <v>493</v>
      </c>
      <c r="B150" s="10" t="s">
        <v>177</v>
      </c>
      <c r="C150" s="29">
        <v>13.588235294117647</v>
      </c>
      <c r="D150" s="13">
        <v>1</v>
      </c>
      <c r="E150" s="25">
        <v>34</v>
      </c>
      <c r="F150" s="5">
        <f t="shared" si="2"/>
        <v>2.9411764705882353E-2</v>
      </c>
      <c r="G150" s="12"/>
      <c r="H150" s="12"/>
    </row>
    <row r="151" spans="1:8" x14ac:dyDescent="0.25">
      <c r="A151" s="9" t="s">
        <v>500</v>
      </c>
      <c r="B151" s="10" t="s">
        <v>186</v>
      </c>
      <c r="C151" s="29">
        <v>18.399999999999999</v>
      </c>
      <c r="D151" s="13">
        <v>1</v>
      </c>
      <c r="E151" s="25">
        <v>20</v>
      </c>
      <c r="F151" s="5">
        <f t="shared" si="2"/>
        <v>0.05</v>
      </c>
      <c r="G151" s="12"/>
      <c r="H151" s="12"/>
    </row>
    <row r="152" spans="1:8" x14ac:dyDescent="0.25">
      <c r="A152" s="9" t="s">
        <v>499</v>
      </c>
      <c r="B152" s="10" t="s">
        <v>176</v>
      </c>
      <c r="C152" s="29">
        <v>14.818181818181818</v>
      </c>
      <c r="D152" s="13">
        <v>0</v>
      </c>
      <c r="E152" s="25">
        <v>44</v>
      </c>
      <c r="F152" s="5">
        <f t="shared" si="2"/>
        <v>0</v>
      </c>
      <c r="G152" s="12"/>
      <c r="H152" s="12"/>
    </row>
    <row r="153" spans="1:8" x14ac:dyDescent="0.25">
      <c r="A153" s="9" t="s">
        <v>494</v>
      </c>
      <c r="B153" s="10" t="s">
        <v>178</v>
      </c>
      <c r="C153" s="29">
        <v>6.5357142857142856</v>
      </c>
      <c r="D153" s="13">
        <v>0</v>
      </c>
      <c r="E153" s="25">
        <v>28</v>
      </c>
      <c r="F153" s="5">
        <f t="shared" si="2"/>
        <v>0</v>
      </c>
      <c r="G153" s="12"/>
      <c r="H153" s="12"/>
    </row>
    <row r="154" spans="1:8" x14ac:dyDescent="0.25">
      <c r="A154" s="9" t="s">
        <v>496</v>
      </c>
      <c r="B154" s="10" t="s">
        <v>180</v>
      </c>
      <c r="C154" s="29">
        <v>8</v>
      </c>
      <c r="D154" s="13">
        <v>0</v>
      </c>
      <c r="E154" s="25">
        <v>35</v>
      </c>
      <c r="F154" s="5">
        <f t="shared" si="2"/>
        <v>0</v>
      </c>
      <c r="G154" s="12"/>
      <c r="H154" s="12"/>
    </row>
    <row r="155" spans="1:8" x14ac:dyDescent="0.25">
      <c r="A155" s="9" t="s">
        <v>488</v>
      </c>
      <c r="B155" s="10" t="s">
        <v>181</v>
      </c>
      <c r="C155" s="29">
        <v>13.75</v>
      </c>
      <c r="D155" s="13">
        <v>1</v>
      </c>
      <c r="E155" s="25">
        <v>32</v>
      </c>
      <c r="F155" s="5">
        <f t="shared" si="2"/>
        <v>3.125E-2</v>
      </c>
      <c r="G155" s="12"/>
      <c r="H155" s="12"/>
    </row>
    <row r="156" spans="1:8" x14ac:dyDescent="0.25">
      <c r="A156" s="9" t="s">
        <v>458</v>
      </c>
      <c r="B156" s="10" t="s">
        <v>189</v>
      </c>
      <c r="C156" s="29">
        <v>12.628571428571428</v>
      </c>
      <c r="D156" s="13">
        <v>0</v>
      </c>
      <c r="E156" s="25">
        <v>35</v>
      </c>
      <c r="F156" s="5">
        <f t="shared" si="2"/>
        <v>0</v>
      </c>
      <c r="G156" s="12"/>
      <c r="H156" s="12"/>
    </row>
    <row r="157" spans="1:8" x14ac:dyDescent="0.25">
      <c r="A157" s="9" t="s">
        <v>497</v>
      </c>
      <c r="B157" s="10" t="s">
        <v>182</v>
      </c>
      <c r="C157" s="29">
        <v>6.8857142857142861</v>
      </c>
      <c r="D157" s="13">
        <v>0</v>
      </c>
      <c r="E157" s="25">
        <v>35</v>
      </c>
      <c r="F157" s="5">
        <f t="shared" si="2"/>
        <v>0</v>
      </c>
      <c r="G157" s="12"/>
      <c r="H157" s="12"/>
    </row>
    <row r="158" spans="1:8" x14ac:dyDescent="0.25">
      <c r="A158" s="9" t="s">
        <v>456</v>
      </c>
      <c r="B158" s="10" t="s">
        <v>183</v>
      </c>
      <c r="C158" s="29">
        <v>8.8333333333333339</v>
      </c>
      <c r="D158" s="13">
        <v>2</v>
      </c>
      <c r="E158" s="25">
        <v>30</v>
      </c>
      <c r="F158" s="5">
        <f t="shared" si="2"/>
        <v>6.6666666666666666E-2</v>
      </c>
      <c r="G158" s="12"/>
      <c r="H158" s="12"/>
    </row>
    <row r="159" spans="1:8" x14ac:dyDescent="0.25">
      <c r="A159" s="9" t="s">
        <v>468</v>
      </c>
      <c r="B159" s="10" t="s">
        <v>185</v>
      </c>
      <c r="C159" s="29">
        <v>10.749585406301824</v>
      </c>
      <c r="D159" s="13">
        <v>17</v>
      </c>
      <c r="E159" s="25">
        <v>603</v>
      </c>
      <c r="F159" s="5">
        <f t="shared" si="2"/>
        <v>2.8192371475953566E-2</v>
      </c>
      <c r="G159" s="12"/>
      <c r="H159" s="12"/>
    </row>
    <row r="160" spans="1:8" x14ac:dyDescent="0.25">
      <c r="A160" s="9" t="s">
        <v>409</v>
      </c>
      <c r="B160" s="10" t="s">
        <v>89</v>
      </c>
      <c r="C160" s="29">
        <v>15.968421052631578</v>
      </c>
      <c r="D160" s="16">
        <v>13</v>
      </c>
      <c r="E160" s="25">
        <v>190</v>
      </c>
      <c r="F160" s="5">
        <f t="shared" si="2"/>
        <v>6.8421052631578952E-2</v>
      </c>
      <c r="G160" s="12"/>
      <c r="H160" s="12"/>
    </row>
    <row r="161" spans="1:8" x14ac:dyDescent="0.25">
      <c r="A161" s="9">
        <v>11120</v>
      </c>
      <c r="B161" s="10" t="s">
        <v>566</v>
      </c>
      <c r="C161" s="29">
        <v>19.757575757575758</v>
      </c>
      <c r="D161" s="16">
        <v>1</v>
      </c>
      <c r="E161" s="25">
        <v>66</v>
      </c>
      <c r="F161" s="5">
        <f t="shared" si="2"/>
        <v>1.5151515151515152E-2</v>
      </c>
      <c r="G161" s="12"/>
      <c r="H161" s="12"/>
    </row>
    <row r="162" spans="1:8" x14ac:dyDescent="0.25">
      <c r="A162" s="9" t="s">
        <v>454</v>
      </c>
      <c r="B162" s="10" t="s">
        <v>197</v>
      </c>
      <c r="C162" s="29">
        <v>11.583333333333334</v>
      </c>
      <c r="D162" s="13">
        <v>0</v>
      </c>
      <c r="E162" s="25">
        <v>36</v>
      </c>
      <c r="F162" s="5">
        <f t="shared" si="2"/>
        <v>0</v>
      </c>
      <c r="G162" s="12"/>
      <c r="H162" s="12"/>
    </row>
    <row r="163" spans="1:8" x14ac:dyDescent="0.25">
      <c r="A163" s="9" t="s">
        <v>410</v>
      </c>
      <c r="B163" s="10" t="s">
        <v>90</v>
      </c>
      <c r="C163" s="29">
        <v>11.496598639455783</v>
      </c>
      <c r="D163" s="13">
        <v>5</v>
      </c>
      <c r="E163" s="25">
        <v>147</v>
      </c>
      <c r="F163" s="5">
        <f t="shared" si="2"/>
        <v>3.4013605442176874E-2</v>
      </c>
      <c r="G163" s="12"/>
      <c r="H163" s="12"/>
    </row>
    <row r="164" spans="1:8" x14ac:dyDescent="0.25">
      <c r="A164" s="9" t="s">
        <v>412</v>
      </c>
      <c r="B164" s="10" t="s">
        <v>92</v>
      </c>
      <c r="C164" s="29">
        <v>19.64622641509434</v>
      </c>
      <c r="D164" s="13">
        <v>14</v>
      </c>
      <c r="E164" s="25">
        <v>212</v>
      </c>
      <c r="F164" s="5">
        <f t="shared" si="2"/>
        <v>6.6037735849056603E-2</v>
      </c>
      <c r="G164" s="12"/>
      <c r="H164" s="12"/>
    </row>
    <row r="165" spans="1:8" x14ac:dyDescent="0.25">
      <c r="A165" s="9" t="s">
        <v>411</v>
      </c>
      <c r="B165" s="10" t="s">
        <v>91</v>
      </c>
      <c r="C165" s="29">
        <v>14.027777777777779</v>
      </c>
      <c r="D165" s="16">
        <v>0</v>
      </c>
      <c r="E165" s="25">
        <v>72</v>
      </c>
      <c r="F165" s="5">
        <f t="shared" si="2"/>
        <v>0</v>
      </c>
      <c r="G165" s="12"/>
      <c r="H165" s="12"/>
    </row>
    <row r="166" spans="1:8" x14ac:dyDescent="0.25">
      <c r="A166" s="9" t="s">
        <v>413</v>
      </c>
      <c r="B166" s="10" t="s">
        <v>93</v>
      </c>
      <c r="C166" s="29">
        <v>6.0540540540540544</v>
      </c>
      <c r="D166" s="13">
        <v>1</v>
      </c>
      <c r="E166" s="25">
        <v>74</v>
      </c>
      <c r="F166" s="5">
        <f t="shared" si="2"/>
        <v>1.3513513513513514E-2</v>
      </c>
      <c r="G166" s="12"/>
      <c r="H166" s="12"/>
    </row>
    <row r="167" spans="1:8" x14ac:dyDescent="0.25">
      <c r="A167" s="9" t="s">
        <v>418</v>
      </c>
      <c r="B167" s="10" t="s">
        <v>98</v>
      </c>
      <c r="C167" s="29">
        <v>16.158227848101266</v>
      </c>
      <c r="D167" s="13">
        <v>15</v>
      </c>
      <c r="E167" s="25">
        <v>158</v>
      </c>
      <c r="F167" s="5">
        <f t="shared" si="2"/>
        <v>9.49367088607595E-2</v>
      </c>
      <c r="G167" s="12"/>
      <c r="H167" s="12"/>
    </row>
    <row r="168" spans="1:8" x14ac:dyDescent="0.25">
      <c r="A168" s="9" t="s">
        <v>250</v>
      </c>
      <c r="B168" s="10" t="s">
        <v>208</v>
      </c>
      <c r="C168" s="29">
        <v>11.95400788436268</v>
      </c>
      <c r="D168" s="16">
        <v>17</v>
      </c>
      <c r="E168" s="25">
        <v>761</v>
      </c>
      <c r="F168" s="5">
        <f t="shared" si="2"/>
        <v>2.2339027595269383E-2</v>
      </c>
      <c r="G168" s="12"/>
      <c r="H168" s="12"/>
    </row>
    <row r="169" spans="1:8" x14ac:dyDescent="0.25">
      <c r="A169" s="9" t="s">
        <v>253</v>
      </c>
      <c r="B169" s="10" t="s">
        <v>254</v>
      </c>
      <c r="C169" s="29">
        <v>7</v>
      </c>
      <c r="D169" s="13">
        <f>VLOOKUP(A169,[1]Hoja2!$C$4:$D$282,2,0)</f>
        <v>3</v>
      </c>
      <c r="E169" s="25">
        <v>80</v>
      </c>
      <c r="F169" s="5">
        <f t="shared" si="2"/>
        <v>3.7499999999999999E-2</v>
      </c>
      <c r="G169" s="12"/>
      <c r="H169" s="12"/>
    </row>
    <row r="170" spans="1:8" x14ac:dyDescent="0.25">
      <c r="A170" s="9" t="s">
        <v>255</v>
      </c>
      <c r="B170" s="20" t="s">
        <v>256</v>
      </c>
      <c r="C170" s="29">
        <v>7.3461538461538458</v>
      </c>
      <c r="D170" s="21">
        <f>VLOOKUP(A170,[1]Hoja2!$C$4:$D$282,2,0)</f>
        <v>2</v>
      </c>
      <c r="E170" s="25">
        <v>26</v>
      </c>
      <c r="F170" s="22">
        <f t="shared" si="2"/>
        <v>7.6923076923076927E-2</v>
      </c>
      <c r="G170" s="12"/>
      <c r="H170" s="12"/>
    </row>
    <row r="171" spans="1:8" x14ac:dyDescent="0.25">
      <c r="A171" s="9" t="s">
        <v>502</v>
      </c>
      <c r="B171" s="10" t="s">
        <v>213</v>
      </c>
      <c r="C171" s="29">
        <v>11.590909090909092</v>
      </c>
      <c r="D171" s="13">
        <v>0</v>
      </c>
      <c r="E171" s="25">
        <v>22</v>
      </c>
      <c r="F171" s="5">
        <f t="shared" si="2"/>
        <v>0</v>
      </c>
      <c r="G171" s="12"/>
      <c r="H171" s="12"/>
    </row>
    <row r="172" spans="1:8" x14ac:dyDescent="0.25">
      <c r="A172" s="9" t="s">
        <v>414</v>
      </c>
      <c r="B172" s="10" t="s">
        <v>94</v>
      </c>
      <c r="C172" s="29">
        <v>14.831460674157304</v>
      </c>
      <c r="D172" s="16">
        <v>2</v>
      </c>
      <c r="E172" s="25">
        <v>89</v>
      </c>
      <c r="F172" s="5">
        <f t="shared" si="2"/>
        <v>2.247191011235955E-2</v>
      </c>
      <c r="G172" s="12"/>
      <c r="H172" s="12"/>
    </row>
    <row r="173" spans="1:8" x14ac:dyDescent="0.25">
      <c r="A173" s="9" t="s">
        <v>251</v>
      </c>
      <c r="B173" s="10" t="s">
        <v>209</v>
      </c>
      <c r="C173" s="29">
        <v>17.48542024013722</v>
      </c>
      <c r="D173" s="13">
        <v>6</v>
      </c>
      <c r="E173" s="25">
        <v>583</v>
      </c>
      <c r="F173" s="5">
        <f t="shared" si="2"/>
        <v>1.0291595197255575E-2</v>
      </c>
      <c r="G173" s="12"/>
      <c r="H173" s="12"/>
    </row>
    <row r="174" spans="1:8" x14ac:dyDescent="0.25">
      <c r="A174" s="9" t="s">
        <v>252</v>
      </c>
      <c r="B174" s="10" t="s">
        <v>210</v>
      </c>
      <c r="C174" s="29">
        <v>12.1890756302521</v>
      </c>
      <c r="D174" s="16">
        <v>4</v>
      </c>
      <c r="E174" s="25">
        <v>476</v>
      </c>
      <c r="F174" s="5">
        <f t="shared" si="2"/>
        <v>8.4033613445378148E-3</v>
      </c>
      <c r="G174" s="12"/>
      <c r="H174" s="12"/>
    </row>
    <row r="175" spans="1:8" x14ac:dyDescent="0.25">
      <c r="A175" s="9" t="s">
        <v>504</v>
      </c>
      <c r="B175" s="10" t="s">
        <v>187</v>
      </c>
      <c r="C175" s="29">
        <v>17</v>
      </c>
      <c r="D175" s="13">
        <v>0</v>
      </c>
      <c r="E175" s="25">
        <v>29</v>
      </c>
      <c r="F175" s="5">
        <f t="shared" si="2"/>
        <v>0</v>
      </c>
      <c r="G175" s="12"/>
      <c r="H175" s="12"/>
    </row>
    <row r="176" spans="1:8" x14ac:dyDescent="0.25">
      <c r="A176" s="9" t="s">
        <v>273</v>
      </c>
      <c r="B176" s="10" t="s">
        <v>86</v>
      </c>
      <c r="C176" s="29">
        <v>16.002240896358543</v>
      </c>
      <c r="D176" s="13">
        <v>56</v>
      </c>
      <c r="E176" s="25">
        <v>1785</v>
      </c>
      <c r="F176" s="5">
        <f t="shared" si="2"/>
        <v>3.1372549019607843E-2</v>
      </c>
      <c r="G176" s="12"/>
      <c r="H176" s="12"/>
    </row>
    <row r="177" spans="1:8" x14ac:dyDescent="0.25">
      <c r="A177" s="9" t="s">
        <v>506</v>
      </c>
      <c r="B177" s="10" t="s">
        <v>214</v>
      </c>
      <c r="C177" s="29">
        <v>12.103448275862069</v>
      </c>
      <c r="D177" s="13">
        <v>0</v>
      </c>
      <c r="E177" s="25">
        <v>29</v>
      </c>
      <c r="F177" s="5">
        <f t="shared" si="2"/>
        <v>0</v>
      </c>
      <c r="G177" s="12"/>
      <c r="H177" s="12"/>
    </row>
    <row r="178" spans="1:8" x14ac:dyDescent="0.25">
      <c r="A178" s="9" t="s">
        <v>508</v>
      </c>
      <c r="B178" s="10" t="s">
        <v>190</v>
      </c>
      <c r="C178" s="29">
        <v>10.971428571428572</v>
      </c>
      <c r="D178" s="13">
        <v>0</v>
      </c>
      <c r="E178" s="25">
        <v>35</v>
      </c>
      <c r="F178" s="5">
        <f t="shared" si="2"/>
        <v>0</v>
      </c>
      <c r="G178" s="12"/>
      <c r="H178" s="12"/>
    </row>
    <row r="179" spans="1:8" x14ac:dyDescent="0.25">
      <c r="A179" s="9" t="s">
        <v>516</v>
      </c>
      <c r="B179" s="10" t="s">
        <v>96</v>
      </c>
      <c r="C179" s="29">
        <v>7.9642857142857144</v>
      </c>
      <c r="D179" s="13">
        <v>1</v>
      </c>
      <c r="E179" s="25">
        <v>28</v>
      </c>
      <c r="F179" s="5">
        <f t="shared" si="2"/>
        <v>3.5714285714285712E-2</v>
      </c>
      <c r="G179" s="12"/>
      <c r="H179" s="12"/>
    </row>
    <row r="180" spans="1:8" x14ac:dyDescent="0.25">
      <c r="A180" s="9" t="s">
        <v>510</v>
      </c>
      <c r="B180" s="10" t="s">
        <v>215</v>
      </c>
      <c r="C180" s="29">
        <v>13.96551724137931</v>
      </c>
      <c r="D180" s="13">
        <f>VLOOKUP(A180,[1]Hoja2!$C$4:$D$282,2,0)</f>
        <v>1</v>
      </c>
      <c r="E180" s="25">
        <v>29</v>
      </c>
      <c r="F180" s="5">
        <f t="shared" si="2"/>
        <v>3.4482758620689655E-2</v>
      </c>
      <c r="G180" s="12"/>
      <c r="H180" s="12"/>
    </row>
    <row r="181" spans="1:8" x14ac:dyDescent="0.25">
      <c r="A181" s="9" t="s">
        <v>257</v>
      </c>
      <c r="B181" s="10" t="s">
        <v>211</v>
      </c>
      <c r="C181" s="29">
        <v>4.9615384615384617</v>
      </c>
      <c r="D181" s="13">
        <v>1</v>
      </c>
      <c r="E181" s="25">
        <v>26</v>
      </c>
      <c r="F181" s="5">
        <f t="shared" si="2"/>
        <v>3.8461538461538464E-2</v>
      </c>
      <c r="G181" s="12"/>
      <c r="H181" s="12"/>
    </row>
    <row r="182" spans="1:8" x14ac:dyDescent="0.25">
      <c r="A182" s="9" t="s">
        <v>385</v>
      </c>
      <c r="B182" s="10" t="s">
        <v>154</v>
      </c>
      <c r="C182" s="29">
        <v>14.387755102040817</v>
      </c>
      <c r="D182" s="13">
        <v>5</v>
      </c>
      <c r="E182" s="25">
        <v>196</v>
      </c>
      <c r="F182" s="5">
        <f t="shared" si="2"/>
        <v>2.5510204081632654E-2</v>
      </c>
      <c r="G182" s="12"/>
      <c r="H182" s="12"/>
    </row>
    <row r="183" spans="1:8" x14ac:dyDescent="0.25">
      <c r="A183" s="9" t="s">
        <v>537</v>
      </c>
      <c r="B183" s="10" t="s">
        <v>594</v>
      </c>
      <c r="C183" s="29">
        <v>10.285714285714286</v>
      </c>
      <c r="D183" s="13">
        <v>0</v>
      </c>
      <c r="E183" s="25">
        <v>28</v>
      </c>
      <c r="F183" s="5">
        <f t="shared" si="2"/>
        <v>0</v>
      </c>
      <c r="G183" s="12"/>
      <c r="H183" s="12"/>
    </row>
    <row r="184" spans="1:8" x14ac:dyDescent="0.25">
      <c r="A184" s="9" t="s">
        <v>415</v>
      </c>
      <c r="B184" s="10" t="s">
        <v>95</v>
      </c>
      <c r="C184" s="29">
        <v>13.79245283018868</v>
      </c>
      <c r="D184" s="13">
        <v>0</v>
      </c>
      <c r="E184" s="25">
        <v>53</v>
      </c>
      <c r="F184" s="5">
        <f t="shared" si="2"/>
        <v>0</v>
      </c>
      <c r="G184" s="12"/>
      <c r="H184" s="12"/>
    </row>
    <row r="185" spans="1:8" x14ac:dyDescent="0.25">
      <c r="A185" s="9" t="s">
        <v>558</v>
      </c>
      <c r="B185" s="10" t="s">
        <v>192</v>
      </c>
      <c r="C185" s="29">
        <v>13.378378378378379</v>
      </c>
      <c r="D185" s="13">
        <v>0</v>
      </c>
      <c r="E185" s="25">
        <v>37</v>
      </c>
      <c r="F185" s="5">
        <f t="shared" si="2"/>
        <v>0</v>
      </c>
      <c r="G185" s="12"/>
      <c r="H185" s="12"/>
    </row>
    <row r="186" spans="1:8" x14ac:dyDescent="0.25">
      <c r="A186" s="9" t="s">
        <v>556</v>
      </c>
      <c r="B186" s="10" t="s">
        <v>557</v>
      </c>
      <c r="C186" s="29">
        <v>5.2857142857142856</v>
      </c>
      <c r="D186" s="13">
        <v>0</v>
      </c>
      <c r="E186" s="25">
        <v>14</v>
      </c>
      <c r="F186" s="5">
        <f t="shared" si="2"/>
        <v>0</v>
      </c>
      <c r="G186" s="12"/>
      <c r="H186" s="12"/>
    </row>
    <row r="187" spans="1:8" x14ac:dyDescent="0.25">
      <c r="A187" s="9" t="s">
        <v>517</v>
      </c>
      <c r="B187" s="10" t="s">
        <v>193</v>
      </c>
      <c r="C187" s="29">
        <v>15.06</v>
      </c>
      <c r="D187" s="16">
        <v>2</v>
      </c>
      <c r="E187" s="25">
        <v>50</v>
      </c>
      <c r="F187" s="5">
        <f t="shared" si="2"/>
        <v>0.04</v>
      </c>
      <c r="G187" s="12"/>
      <c r="H187" s="12"/>
    </row>
    <row r="188" spans="1:8" x14ac:dyDescent="0.25">
      <c r="A188" s="9" t="s">
        <v>459</v>
      </c>
      <c r="B188" s="10" t="s">
        <v>194</v>
      </c>
      <c r="C188" s="29">
        <v>7.53125</v>
      </c>
      <c r="D188" s="13">
        <f>VLOOKUP(A188,[1]Hoja2!$C$4:$D$282,2,0)</f>
        <v>1</v>
      </c>
      <c r="E188" s="25">
        <v>32</v>
      </c>
      <c r="F188" s="5">
        <f t="shared" si="2"/>
        <v>3.125E-2</v>
      </c>
      <c r="G188" s="12"/>
      <c r="H188" s="12"/>
    </row>
    <row r="189" spans="1:8" x14ac:dyDescent="0.25">
      <c r="A189" s="9" t="s">
        <v>460</v>
      </c>
      <c r="B189" s="10" t="s">
        <v>195</v>
      </c>
      <c r="C189" s="29">
        <v>10</v>
      </c>
      <c r="D189" s="13">
        <v>0</v>
      </c>
      <c r="E189" s="25">
        <v>32</v>
      </c>
      <c r="F189" s="5">
        <f t="shared" si="2"/>
        <v>0</v>
      </c>
      <c r="G189" s="12"/>
      <c r="H189" s="12"/>
    </row>
    <row r="190" spans="1:8" x14ac:dyDescent="0.25">
      <c r="A190" s="9" t="s">
        <v>420</v>
      </c>
      <c r="B190" s="10" t="s">
        <v>97</v>
      </c>
      <c r="C190" s="29">
        <v>11.35</v>
      </c>
      <c r="D190" s="13">
        <v>2</v>
      </c>
      <c r="E190" s="25">
        <v>120</v>
      </c>
      <c r="F190" s="5">
        <f t="shared" si="2"/>
        <v>1.6666666666666666E-2</v>
      </c>
      <c r="G190" s="12"/>
      <c r="H190" s="12"/>
    </row>
    <row r="191" spans="1:8" x14ac:dyDescent="0.25">
      <c r="A191" s="9" t="s">
        <v>419</v>
      </c>
      <c r="B191" s="10" t="s">
        <v>217</v>
      </c>
      <c r="C191" s="29">
        <v>12.880434782608695</v>
      </c>
      <c r="D191" s="16">
        <v>1</v>
      </c>
      <c r="E191" s="25">
        <v>92</v>
      </c>
      <c r="F191" s="5">
        <f t="shared" si="2"/>
        <v>1.0869565217391304E-2</v>
      </c>
      <c r="G191" s="12"/>
      <c r="H191" s="12"/>
    </row>
    <row r="192" spans="1:8" x14ac:dyDescent="0.25">
      <c r="A192" s="9" t="s">
        <v>416</v>
      </c>
      <c r="B192" s="10" t="s">
        <v>218</v>
      </c>
      <c r="C192" s="29">
        <v>7.55</v>
      </c>
      <c r="D192" s="13">
        <v>1</v>
      </c>
      <c r="E192" s="25">
        <v>60</v>
      </c>
      <c r="F192" s="5">
        <f t="shared" si="2"/>
        <v>1.6666666666666666E-2</v>
      </c>
      <c r="G192" s="12"/>
      <c r="H192" s="12"/>
    </row>
    <row r="193" spans="1:8" x14ac:dyDescent="0.25">
      <c r="A193" s="9" t="s">
        <v>380</v>
      </c>
      <c r="B193" s="10" t="s">
        <v>164</v>
      </c>
      <c r="C193" s="29">
        <v>15.007462686567164</v>
      </c>
      <c r="D193" s="13">
        <v>1</v>
      </c>
      <c r="E193" s="25">
        <v>134</v>
      </c>
      <c r="F193" s="5">
        <f t="shared" si="2"/>
        <v>7.462686567164179E-3</v>
      </c>
      <c r="G193" s="12"/>
      <c r="H193" s="12"/>
    </row>
    <row r="194" spans="1:8" x14ac:dyDescent="0.25">
      <c r="A194" s="9" t="s">
        <v>417</v>
      </c>
      <c r="B194" s="10" t="s">
        <v>99</v>
      </c>
      <c r="C194" s="29">
        <v>13.666666666666666</v>
      </c>
      <c r="D194" s="13">
        <v>1</v>
      </c>
      <c r="E194" s="25">
        <v>72</v>
      </c>
      <c r="F194" s="5">
        <f t="shared" si="2"/>
        <v>1.3888888888888888E-2</v>
      </c>
      <c r="G194" s="12"/>
      <c r="H194" s="12"/>
    </row>
    <row r="195" spans="1:8" x14ac:dyDescent="0.25">
      <c r="A195" s="9" t="s">
        <v>421</v>
      </c>
      <c r="B195" s="10" t="s">
        <v>100</v>
      </c>
      <c r="C195" s="29">
        <v>14.761904761904763</v>
      </c>
      <c r="D195" s="13">
        <v>1</v>
      </c>
      <c r="E195" s="25">
        <v>21</v>
      </c>
      <c r="F195" s="5">
        <f t="shared" si="2"/>
        <v>4.7619047619047616E-2</v>
      </c>
      <c r="G195" s="12"/>
      <c r="H195" s="12"/>
    </row>
    <row r="196" spans="1:8" x14ac:dyDescent="0.25">
      <c r="A196" s="9" t="s">
        <v>523</v>
      </c>
      <c r="B196" s="10" t="s">
        <v>219</v>
      </c>
      <c r="C196" s="29">
        <v>10.722222222222221</v>
      </c>
      <c r="D196" s="13">
        <v>1</v>
      </c>
      <c r="E196" s="25">
        <v>36</v>
      </c>
      <c r="F196" s="5">
        <f t="shared" si="2"/>
        <v>2.7777777777777776E-2</v>
      </c>
      <c r="G196" s="12"/>
      <c r="H196" s="12"/>
    </row>
    <row r="197" spans="1:8" x14ac:dyDescent="0.25">
      <c r="A197" s="9" t="s">
        <v>331</v>
      </c>
      <c r="B197" s="10" t="s">
        <v>332</v>
      </c>
      <c r="C197" s="29">
        <v>15.090909090909092</v>
      </c>
      <c r="D197" s="13">
        <v>0</v>
      </c>
      <c r="E197" s="25">
        <v>11</v>
      </c>
      <c r="F197" s="5">
        <f t="shared" si="2"/>
        <v>0</v>
      </c>
      <c r="G197" s="12"/>
      <c r="H197" s="12"/>
    </row>
    <row r="198" spans="1:8" x14ac:dyDescent="0.25">
      <c r="A198" s="9" t="s">
        <v>333</v>
      </c>
      <c r="B198" s="10" t="s">
        <v>334</v>
      </c>
      <c r="C198" s="29">
        <v>20.66</v>
      </c>
      <c r="D198" s="13">
        <v>0</v>
      </c>
      <c r="E198" s="25">
        <v>100</v>
      </c>
      <c r="F198" s="5">
        <f t="shared" si="2"/>
        <v>0</v>
      </c>
      <c r="G198" s="12"/>
      <c r="H198" s="12"/>
    </row>
    <row r="199" spans="1:8" x14ac:dyDescent="0.25">
      <c r="A199" s="9" t="s">
        <v>335</v>
      </c>
      <c r="B199" s="10" t="s">
        <v>336</v>
      </c>
      <c r="C199" s="29">
        <v>17.142857142857142</v>
      </c>
      <c r="D199" s="13">
        <v>0</v>
      </c>
      <c r="E199" s="25">
        <v>14</v>
      </c>
      <c r="F199" s="5">
        <f t="shared" si="2"/>
        <v>0</v>
      </c>
      <c r="G199" s="12"/>
      <c r="H199" s="12"/>
    </row>
    <row r="200" spans="1:8" x14ac:dyDescent="0.25">
      <c r="A200" s="9" t="s">
        <v>337</v>
      </c>
      <c r="B200" s="10" t="s">
        <v>338</v>
      </c>
      <c r="C200" s="29">
        <v>11.461538461538462</v>
      </c>
      <c r="D200" s="13">
        <v>0</v>
      </c>
      <c r="E200" s="25">
        <v>26</v>
      </c>
      <c r="F200" s="5">
        <f t="shared" si="2"/>
        <v>0</v>
      </c>
      <c r="G200" s="12"/>
      <c r="H200" s="12"/>
    </row>
    <row r="201" spans="1:8" x14ac:dyDescent="0.25">
      <c r="A201" s="9" t="s">
        <v>339</v>
      </c>
      <c r="B201" s="10" t="s">
        <v>340</v>
      </c>
      <c r="C201" s="29">
        <v>19.76923076923077</v>
      </c>
      <c r="D201" s="13">
        <v>0</v>
      </c>
      <c r="E201" s="25">
        <v>117</v>
      </c>
      <c r="F201" s="5">
        <f t="shared" si="2"/>
        <v>0</v>
      </c>
      <c r="G201" s="12"/>
      <c r="H201" s="12"/>
    </row>
    <row r="202" spans="1:8" x14ac:dyDescent="0.25">
      <c r="A202" s="9" t="s">
        <v>341</v>
      </c>
      <c r="B202" s="10" t="s">
        <v>342</v>
      </c>
      <c r="C202" s="29">
        <v>14.533333333333333</v>
      </c>
      <c r="D202" s="13">
        <f>VLOOKUP(A202,[1]Hoja2!$C$4:$D$282,2,0)</f>
        <v>1</v>
      </c>
      <c r="E202" s="25">
        <v>15</v>
      </c>
      <c r="F202" s="5">
        <f t="shared" si="2"/>
        <v>6.6666666666666666E-2</v>
      </c>
      <c r="G202" s="12"/>
      <c r="H202" s="12"/>
    </row>
    <row r="203" spans="1:8" x14ac:dyDescent="0.25">
      <c r="A203" s="9" t="s">
        <v>343</v>
      </c>
      <c r="B203" s="10" t="s">
        <v>344</v>
      </c>
      <c r="C203" s="29">
        <v>16.28125</v>
      </c>
      <c r="D203" s="13">
        <v>0</v>
      </c>
      <c r="E203" s="25">
        <v>32</v>
      </c>
      <c r="F203" s="5">
        <f t="shared" ref="F203:F277" si="3">D203/E203</f>
        <v>0</v>
      </c>
      <c r="G203" s="12"/>
      <c r="H203" s="12"/>
    </row>
    <row r="204" spans="1:8" x14ac:dyDescent="0.25">
      <c r="A204" s="9" t="s">
        <v>345</v>
      </c>
      <c r="B204" s="10" t="s">
        <v>346</v>
      </c>
      <c r="C204" s="29">
        <v>13.764705882352942</v>
      </c>
      <c r="D204" s="13">
        <v>3</v>
      </c>
      <c r="E204" s="25">
        <v>51</v>
      </c>
      <c r="F204" s="5">
        <f t="shared" si="3"/>
        <v>5.8823529411764705E-2</v>
      </c>
      <c r="G204" s="12"/>
      <c r="H204" s="12"/>
    </row>
    <row r="205" spans="1:8" x14ac:dyDescent="0.25">
      <c r="A205" s="9" t="s">
        <v>347</v>
      </c>
      <c r="B205" s="10" t="s">
        <v>348</v>
      </c>
      <c r="C205" s="29">
        <v>17.738095238095237</v>
      </c>
      <c r="D205" s="13">
        <v>1</v>
      </c>
      <c r="E205" s="25">
        <v>42</v>
      </c>
      <c r="F205" s="5">
        <f t="shared" si="3"/>
        <v>2.3809523809523808E-2</v>
      </c>
      <c r="G205" s="12"/>
      <c r="H205" s="12"/>
    </row>
    <row r="206" spans="1:8" x14ac:dyDescent="0.25">
      <c r="A206" s="9" t="s">
        <v>351</v>
      </c>
      <c r="B206" s="10" t="s">
        <v>352</v>
      </c>
      <c r="C206" s="29">
        <v>14.692307692307692</v>
      </c>
      <c r="D206" s="13">
        <v>0</v>
      </c>
      <c r="E206" s="25">
        <v>13</v>
      </c>
      <c r="F206" s="5">
        <f t="shared" si="3"/>
        <v>0</v>
      </c>
      <c r="G206" s="12"/>
      <c r="H206" s="12"/>
    </row>
    <row r="207" spans="1:8" x14ac:dyDescent="0.25">
      <c r="A207" s="9" t="s">
        <v>354</v>
      </c>
      <c r="B207" s="10" t="s">
        <v>355</v>
      </c>
      <c r="C207" s="29">
        <v>20.534883720930232</v>
      </c>
      <c r="D207" s="13">
        <v>1</v>
      </c>
      <c r="E207" s="25">
        <v>43</v>
      </c>
      <c r="F207" s="5">
        <f t="shared" si="3"/>
        <v>2.3255813953488372E-2</v>
      </c>
      <c r="G207" s="12"/>
      <c r="H207" s="12"/>
    </row>
    <row r="208" spans="1:8" x14ac:dyDescent="0.25">
      <c r="A208" s="9" t="s">
        <v>436</v>
      </c>
      <c r="B208" s="10" t="s">
        <v>437</v>
      </c>
      <c r="C208" s="29">
        <v>10.642857142857142</v>
      </c>
      <c r="D208" s="13">
        <v>0</v>
      </c>
      <c r="E208" s="25">
        <v>28</v>
      </c>
      <c r="F208" s="5">
        <f t="shared" si="3"/>
        <v>0</v>
      </c>
      <c r="G208" s="12"/>
      <c r="H208" s="12"/>
    </row>
    <row r="209" spans="1:8" x14ac:dyDescent="0.25">
      <c r="A209" s="9" t="s">
        <v>422</v>
      </c>
      <c r="B209" s="10" t="s">
        <v>103</v>
      </c>
      <c r="C209" s="29">
        <v>60.094339622641506</v>
      </c>
      <c r="D209" s="13">
        <f>VLOOKUP(A209,[1]Hoja2!$C$4:$D$282,2,0)</f>
        <v>2</v>
      </c>
      <c r="E209" s="25">
        <v>53</v>
      </c>
      <c r="F209" s="5">
        <f t="shared" si="3"/>
        <v>3.7735849056603772E-2</v>
      </c>
      <c r="G209" s="12"/>
      <c r="H209" s="12"/>
    </row>
    <row r="210" spans="1:8" x14ac:dyDescent="0.25">
      <c r="A210" s="9" t="s">
        <v>498</v>
      </c>
      <c r="B210" s="10" t="s">
        <v>105</v>
      </c>
      <c r="C210" s="29">
        <v>7.796875</v>
      </c>
      <c r="D210" s="13">
        <v>1</v>
      </c>
      <c r="E210" s="25">
        <v>64</v>
      </c>
      <c r="F210" s="5">
        <f t="shared" si="3"/>
        <v>1.5625E-2</v>
      </c>
      <c r="G210" s="12"/>
      <c r="H210" s="12"/>
    </row>
    <row r="211" spans="1:8" x14ac:dyDescent="0.25">
      <c r="A211" s="9" t="s">
        <v>353</v>
      </c>
      <c r="B211" s="10" t="s">
        <v>127</v>
      </c>
      <c r="C211" s="29">
        <v>14.040920716112533</v>
      </c>
      <c r="D211" s="16">
        <v>8</v>
      </c>
      <c r="E211" s="25">
        <v>391</v>
      </c>
      <c r="F211" s="5">
        <f t="shared" si="3"/>
        <v>2.0460358056265986E-2</v>
      </c>
      <c r="G211" s="12"/>
      <c r="H211" s="12"/>
    </row>
    <row r="212" spans="1:8" x14ac:dyDescent="0.25">
      <c r="A212" s="9" t="s">
        <v>349</v>
      </c>
      <c r="B212" s="10" t="s">
        <v>126</v>
      </c>
      <c r="C212" s="29">
        <v>28.633711507293356</v>
      </c>
      <c r="D212" s="13">
        <v>82</v>
      </c>
      <c r="E212" s="25">
        <v>8638</v>
      </c>
      <c r="F212" s="5">
        <f t="shared" si="3"/>
        <v>9.4929381801342905E-3</v>
      </c>
      <c r="G212" s="12"/>
      <c r="H212" s="12"/>
    </row>
    <row r="213" spans="1:8" x14ac:dyDescent="0.25">
      <c r="A213" s="9" t="s">
        <v>426</v>
      </c>
      <c r="B213" s="10" t="s">
        <v>106</v>
      </c>
      <c r="C213" s="29">
        <v>8.7735849056603765</v>
      </c>
      <c r="D213" s="13">
        <v>1</v>
      </c>
      <c r="E213" s="25">
        <v>212</v>
      </c>
      <c r="F213" s="5">
        <f t="shared" si="3"/>
        <v>4.7169811320754715E-3</v>
      </c>
      <c r="G213" s="12"/>
      <c r="H213" s="12"/>
    </row>
    <row r="214" spans="1:8" x14ac:dyDescent="0.25">
      <c r="A214" s="9" t="s">
        <v>423</v>
      </c>
      <c r="B214" s="10" t="s">
        <v>107</v>
      </c>
      <c r="C214" s="29">
        <v>11.003891050583658</v>
      </c>
      <c r="D214" s="13">
        <v>0</v>
      </c>
      <c r="E214" s="25">
        <v>257</v>
      </c>
      <c r="F214" s="5">
        <f t="shared" si="3"/>
        <v>0</v>
      </c>
      <c r="G214" s="12"/>
      <c r="H214" s="12"/>
    </row>
    <row r="215" spans="1:8" x14ac:dyDescent="0.25">
      <c r="A215" s="9" t="s">
        <v>424</v>
      </c>
      <c r="B215" s="10" t="s">
        <v>108</v>
      </c>
      <c r="C215" s="29">
        <v>17.139568345323742</v>
      </c>
      <c r="D215" s="13">
        <v>9</v>
      </c>
      <c r="E215" s="25">
        <v>695</v>
      </c>
      <c r="F215" s="5">
        <f t="shared" si="3"/>
        <v>1.2949640287769784E-2</v>
      </c>
      <c r="G215" s="12"/>
      <c r="H215" s="12"/>
    </row>
    <row r="216" spans="1:8" x14ac:dyDescent="0.25">
      <c r="A216" s="9" t="s">
        <v>425</v>
      </c>
      <c r="B216" s="10" t="s">
        <v>109</v>
      </c>
      <c r="C216" s="29">
        <v>10.863157894736842</v>
      </c>
      <c r="D216" s="13">
        <v>3</v>
      </c>
      <c r="E216" s="25">
        <v>190</v>
      </c>
      <c r="F216" s="5">
        <f t="shared" si="3"/>
        <v>1.5789473684210527E-2</v>
      </c>
      <c r="G216" s="12"/>
      <c r="H216" s="12"/>
    </row>
    <row r="217" spans="1:8" x14ac:dyDescent="0.25">
      <c r="A217" s="9" t="s">
        <v>431</v>
      </c>
      <c r="B217" s="10" t="s">
        <v>110</v>
      </c>
      <c r="C217" s="29">
        <v>12.028169014084508</v>
      </c>
      <c r="D217" s="13">
        <v>4</v>
      </c>
      <c r="E217" s="25">
        <v>142</v>
      </c>
      <c r="F217" s="5">
        <f t="shared" si="3"/>
        <v>2.8169014084507043E-2</v>
      </c>
      <c r="G217" s="12"/>
      <c r="H217" s="12"/>
    </row>
    <row r="218" spans="1:8" x14ac:dyDescent="0.25">
      <c r="A218" s="9" t="s">
        <v>430</v>
      </c>
      <c r="B218" s="10" t="s">
        <v>111</v>
      </c>
      <c r="C218" s="29">
        <v>22.708571428571428</v>
      </c>
      <c r="D218" s="13">
        <v>12</v>
      </c>
      <c r="E218" s="25">
        <v>175</v>
      </c>
      <c r="F218" s="5">
        <f t="shared" si="3"/>
        <v>6.8571428571428575E-2</v>
      </c>
      <c r="G218" s="12"/>
      <c r="H218" s="12"/>
    </row>
    <row r="219" spans="1:8" x14ac:dyDescent="0.25">
      <c r="A219" s="9" t="s">
        <v>429</v>
      </c>
      <c r="B219" s="10" t="s">
        <v>112</v>
      </c>
      <c r="C219" s="29">
        <v>7.5422885572139302</v>
      </c>
      <c r="D219" s="13">
        <v>2</v>
      </c>
      <c r="E219" s="25">
        <v>201</v>
      </c>
      <c r="F219" s="5">
        <f t="shared" si="3"/>
        <v>9.9502487562189053E-3</v>
      </c>
      <c r="G219" s="12"/>
      <c r="H219" s="12"/>
    </row>
    <row r="220" spans="1:8" x14ac:dyDescent="0.25">
      <c r="A220" s="9" t="s">
        <v>427</v>
      </c>
      <c r="B220" s="10" t="s">
        <v>113</v>
      </c>
      <c r="C220" s="29">
        <v>15.319277108433734</v>
      </c>
      <c r="D220" s="13">
        <v>3</v>
      </c>
      <c r="E220" s="25">
        <v>166</v>
      </c>
      <c r="F220" s="5">
        <f t="shared" si="3"/>
        <v>1.8072289156626505E-2</v>
      </c>
      <c r="G220" s="12"/>
      <c r="H220" s="12"/>
    </row>
    <row r="221" spans="1:8" x14ac:dyDescent="0.25">
      <c r="A221" s="9" t="s">
        <v>428</v>
      </c>
      <c r="B221" s="10" t="s">
        <v>114</v>
      </c>
      <c r="C221" s="29">
        <v>16.637738330046023</v>
      </c>
      <c r="D221" s="13">
        <v>4</v>
      </c>
      <c r="E221" s="25">
        <v>1521</v>
      </c>
      <c r="F221" s="5">
        <f t="shared" si="3"/>
        <v>2.6298487836949377E-3</v>
      </c>
      <c r="G221" s="12"/>
      <c r="H221" s="12"/>
    </row>
    <row r="222" spans="1:8" x14ac:dyDescent="0.25">
      <c r="A222" s="9" t="s">
        <v>432</v>
      </c>
      <c r="B222" s="10" t="s">
        <v>115</v>
      </c>
      <c r="C222" s="29">
        <v>11.438247011952191</v>
      </c>
      <c r="D222" s="13">
        <f>VLOOKUP(A222,[1]Hoja2!$C$4:$D$282,2,0)</f>
        <v>3</v>
      </c>
      <c r="E222" s="25">
        <v>251</v>
      </c>
      <c r="F222" s="5">
        <f t="shared" si="3"/>
        <v>1.1952191235059761E-2</v>
      </c>
      <c r="G222" s="12"/>
      <c r="H222" s="12"/>
    </row>
    <row r="223" spans="1:8" x14ac:dyDescent="0.25">
      <c r="A223" s="9" t="s">
        <v>433</v>
      </c>
      <c r="B223" s="10" t="s">
        <v>116</v>
      </c>
      <c r="C223" s="29">
        <v>7.2853957636566333</v>
      </c>
      <c r="D223" s="13">
        <v>3</v>
      </c>
      <c r="E223" s="25">
        <v>897</v>
      </c>
      <c r="F223" s="5">
        <f t="shared" si="3"/>
        <v>3.3444816053511705E-3</v>
      </c>
      <c r="G223" s="12"/>
      <c r="H223" s="12"/>
    </row>
    <row r="224" spans="1:8" x14ac:dyDescent="0.25">
      <c r="A224" s="9" t="s">
        <v>435</v>
      </c>
      <c r="B224" s="10" t="s">
        <v>117</v>
      </c>
      <c r="C224" s="29">
        <v>10.022088353413654</v>
      </c>
      <c r="D224" s="13">
        <v>10</v>
      </c>
      <c r="E224" s="25">
        <v>498</v>
      </c>
      <c r="F224" s="5">
        <f t="shared" si="3"/>
        <v>2.0080321285140562E-2</v>
      </c>
      <c r="G224" s="12"/>
      <c r="H224" s="12"/>
    </row>
    <row r="225" spans="1:8" x14ac:dyDescent="0.25">
      <c r="A225" s="9" t="s">
        <v>434</v>
      </c>
      <c r="B225" s="10" t="s">
        <v>118</v>
      </c>
      <c r="C225" s="29">
        <v>11.283606557377048</v>
      </c>
      <c r="D225" s="13">
        <v>2</v>
      </c>
      <c r="E225" s="25">
        <v>610</v>
      </c>
      <c r="F225" s="5">
        <f t="shared" si="3"/>
        <v>3.2786885245901639E-3</v>
      </c>
      <c r="G225" s="12"/>
      <c r="H225" s="12"/>
    </row>
    <row r="226" spans="1:8" x14ac:dyDescent="0.25">
      <c r="A226" s="9" t="s">
        <v>439</v>
      </c>
      <c r="B226" s="10" t="s">
        <v>120</v>
      </c>
      <c r="C226" s="29">
        <v>14.960526315789474</v>
      </c>
      <c r="D226" s="13">
        <v>11</v>
      </c>
      <c r="E226" s="25">
        <v>228</v>
      </c>
      <c r="F226" s="5">
        <f t="shared" si="3"/>
        <v>4.8245614035087717E-2</v>
      </c>
      <c r="G226" s="12"/>
      <c r="H226" s="12"/>
    </row>
    <row r="227" spans="1:8" x14ac:dyDescent="0.25">
      <c r="A227" s="9" t="s">
        <v>440</v>
      </c>
      <c r="B227" s="10" t="s">
        <v>121</v>
      </c>
      <c r="C227" s="29">
        <v>13.794444444444444</v>
      </c>
      <c r="D227" s="13">
        <v>5</v>
      </c>
      <c r="E227" s="25">
        <v>180</v>
      </c>
      <c r="F227" s="5">
        <f t="shared" si="3"/>
        <v>2.7777777777777776E-2</v>
      </c>
      <c r="G227" s="12"/>
      <c r="H227" s="12"/>
    </row>
    <row r="228" spans="1:8" x14ac:dyDescent="0.25">
      <c r="A228" s="9" t="s">
        <v>441</v>
      </c>
      <c r="B228" s="10" t="s">
        <v>122</v>
      </c>
      <c r="C228" s="29">
        <v>10.947368421052632</v>
      </c>
      <c r="D228" s="13">
        <v>4</v>
      </c>
      <c r="E228" s="25">
        <v>209</v>
      </c>
      <c r="F228" s="5">
        <f t="shared" si="3"/>
        <v>1.9138755980861243E-2</v>
      </c>
      <c r="G228" s="12"/>
      <c r="H228" s="12"/>
    </row>
    <row r="229" spans="1:8" x14ac:dyDescent="0.25">
      <c r="A229" s="9" t="s">
        <v>445</v>
      </c>
      <c r="B229" s="10" t="s">
        <v>123</v>
      </c>
      <c r="C229" s="29">
        <v>10.711864406779661</v>
      </c>
      <c r="D229" s="13">
        <v>2</v>
      </c>
      <c r="E229" s="25">
        <v>177</v>
      </c>
      <c r="F229" s="5">
        <f t="shared" si="3"/>
        <v>1.1299435028248588E-2</v>
      </c>
      <c r="G229" s="12"/>
      <c r="H229" s="12"/>
    </row>
    <row r="230" spans="1:8" x14ac:dyDescent="0.25">
      <c r="A230" s="9" t="s">
        <v>520</v>
      </c>
      <c r="B230" s="10" t="s">
        <v>124</v>
      </c>
      <c r="C230" s="29">
        <v>10.754716981132075</v>
      </c>
      <c r="D230" s="13">
        <v>1</v>
      </c>
      <c r="E230" s="25">
        <v>53</v>
      </c>
      <c r="F230" s="5">
        <f t="shared" si="3"/>
        <v>1.8867924528301886E-2</v>
      </c>
      <c r="G230" s="12"/>
      <c r="H230" s="12"/>
    </row>
    <row r="231" spans="1:8" x14ac:dyDescent="0.25">
      <c r="A231" s="9" t="s">
        <v>442</v>
      </c>
      <c r="B231" s="10" t="s">
        <v>104</v>
      </c>
      <c r="C231" s="29">
        <v>12.18125</v>
      </c>
      <c r="D231" s="16">
        <v>0</v>
      </c>
      <c r="E231" s="25">
        <v>160</v>
      </c>
      <c r="F231" s="5">
        <f t="shared" si="3"/>
        <v>0</v>
      </c>
      <c r="G231" s="12"/>
      <c r="H231" s="12"/>
    </row>
    <row r="232" spans="1:8" x14ac:dyDescent="0.25">
      <c r="A232" s="9" t="s">
        <v>443</v>
      </c>
      <c r="B232" s="10" t="s">
        <v>444</v>
      </c>
      <c r="C232" s="29">
        <v>12.891566265060241</v>
      </c>
      <c r="D232" s="13">
        <v>1</v>
      </c>
      <c r="E232" s="25">
        <v>332</v>
      </c>
      <c r="F232" s="5">
        <f t="shared" si="3"/>
        <v>3.0120481927710845E-3</v>
      </c>
      <c r="G232" s="12"/>
      <c r="H232" s="12"/>
    </row>
    <row r="233" spans="1:8" x14ac:dyDescent="0.25">
      <c r="A233" s="9" t="s">
        <v>446</v>
      </c>
      <c r="B233" s="10" t="s">
        <v>125</v>
      </c>
      <c r="C233" s="29">
        <v>13.333333333333334</v>
      </c>
      <c r="D233" s="13">
        <v>9</v>
      </c>
      <c r="E233" s="25">
        <v>240</v>
      </c>
      <c r="F233" s="5">
        <f t="shared" si="3"/>
        <v>3.7499999999999999E-2</v>
      </c>
      <c r="G233" s="12"/>
      <c r="H233" s="12"/>
    </row>
    <row r="234" spans="1:8" x14ac:dyDescent="0.25">
      <c r="A234" s="9" t="s">
        <v>438</v>
      </c>
      <c r="B234" s="10" t="s">
        <v>119</v>
      </c>
      <c r="C234" s="29">
        <v>18.633986928104576</v>
      </c>
      <c r="D234" s="13">
        <v>9</v>
      </c>
      <c r="E234" s="25">
        <v>153</v>
      </c>
      <c r="F234" s="5">
        <f t="shared" si="3"/>
        <v>5.8823529411764705E-2</v>
      </c>
      <c r="G234" s="12"/>
      <c r="H234" s="12"/>
    </row>
    <row r="235" spans="1:8" x14ac:dyDescent="0.25">
      <c r="A235" s="9" t="s">
        <v>447</v>
      </c>
      <c r="B235" s="10" t="s">
        <v>132</v>
      </c>
      <c r="C235" s="29">
        <v>15.4375</v>
      </c>
      <c r="D235" s="13">
        <v>0</v>
      </c>
      <c r="E235" s="25">
        <v>64</v>
      </c>
      <c r="F235" s="5">
        <f t="shared" si="3"/>
        <v>0</v>
      </c>
      <c r="G235" s="12"/>
      <c r="H235" s="12"/>
    </row>
    <row r="236" spans="1:8" x14ac:dyDescent="0.25">
      <c r="A236" s="9" t="s">
        <v>363</v>
      </c>
      <c r="B236" s="10" t="s">
        <v>129</v>
      </c>
      <c r="C236" s="29">
        <v>3.8695652173913042</v>
      </c>
      <c r="D236" s="13">
        <v>3</v>
      </c>
      <c r="E236" s="25">
        <v>437</v>
      </c>
      <c r="F236" s="5">
        <f t="shared" si="3"/>
        <v>6.8649885583524023E-3</v>
      </c>
      <c r="G236" s="12"/>
      <c r="H236" s="12"/>
    </row>
    <row r="237" spans="1:8" x14ac:dyDescent="0.25">
      <c r="A237" s="9" t="s">
        <v>448</v>
      </c>
      <c r="B237" s="10" t="s">
        <v>131</v>
      </c>
      <c r="C237" s="29">
        <v>7.3888888888888893</v>
      </c>
      <c r="D237" s="13">
        <v>4</v>
      </c>
      <c r="E237" s="25">
        <v>72</v>
      </c>
      <c r="F237" s="5">
        <f t="shared" si="3"/>
        <v>5.5555555555555552E-2</v>
      </c>
      <c r="G237" s="12"/>
      <c r="H237" s="12"/>
    </row>
    <row r="238" spans="1:8" x14ac:dyDescent="0.25">
      <c r="A238" s="9" t="s">
        <v>362</v>
      </c>
      <c r="B238" s="10" t="s">
        <v>130</v>
      </c>
      <c r="C238" s="29">
        <v>8.9230769230769234</v>
      </c>
      <c r="D238" s="13">
        <v>0</v>
      </c>
      <c r="E238" s="25">
        <v>13</v>
      </c>
      <c r="F238" s="5">
        <f t="shared" si="3"/>
        <v>0</v>
      </c>
      <c r="G238" s="12"/>
      <c r="H238" s="12"/>
    </row>
    <row r="239" spans="1:8" x14ac:dyDescent="0.25">
      <c r="A239" s="9" t="s">
        <v>450</v>
      </c>
      <c r="B239" s="10" t="s">
        <v>451</v>
      </c>
      <c r="C239" s="29">
        <v>14.1010101010101</v>
      </c>
      <c r="D239" s="13">
        <v>1</v>
      </c>
      <c r="E239" s="25">
        <v>99</v>
      </c>
      <c r="F239" s="5">
        <f t="shared" si="3"/>
        <v>1.0101010101010102E-2</v>
      </c>
      <c r="G239" s="12"/>
      <c r="H239" s="12"/>
    </row>
    <row r="240" spans="1:8" x14ac:dyDescent="0.25">
      <c r="A240" s="9" t="s">
        <v>539</v>
      </c>
      <c r="B240" s="10" t="s">
        <v>136</v>
      </c>
      <c r="C240" s="29">
        <v>19.372623574144487</v>
      </c>
      <c r="D240" s="13">
        <v>3</v>
      </c>
      <c r="E240" s="25">
        <v>263</v>
      </c>
      <c r="F240" s="5">
        <f t="shared" si="3"/>
        <v>1.1406844106463879E-2</v>
      </c>
      <c r="G240" s="12"/>
      <c r="H240" s="12"/>
    </row>
    <row r="241" spans="1:8" x14ac:dyDescent="0.25">
      <c r="A241" s="9" t="s">
        <v>452</v>
      </c>
      <c r="B241" s="10" t="s">
        <v>137</v>
      </c>
      <c r="C241" s="29">
        <v>7.6769230769230772</v>
      </c>
      <c r="D241" s="13">
        <v>6</v>
      </c>
      <c r="E241" s="25">
        <v>260</v>
      </c>
      <c r="F241" s="5">
        <f t="shared" si="3"/>
        <v>2.3076923076923078E-2</v>
      </c>
      <c r="G241" s="12"/>
      <c r="H241" s="12"/>
    </row>
    <row r="242" spans="1:8" x14ac:dyDescent="0.25">
      <c r="A242" s="9" t="s">
        <v>259</v>
      </c>
      <c r="B242" s="10" t="s">
        <v>134</v>
      </c>
      <c r="C242" s="29">
        <v>14.716694772344013</v>
      </c>
      <c r="D242" s="13">
        <v>25</v>
      </c>
      <c r="E242" s="25">
        <v>593</v>
      </c>
      <c r="F242" s="5">
        <f t="shared" si="3"/>
        <v>4.2158516020236091E-2</v>
      </c>
      <c r="G242" s="12"/>
      <c r="H242" s="12"/>
    </row>
    <row r="243" spans="1:8" x14ac:dyDescent="0.25">
      <c r="A243" s="9" t="s">
        <v>317</v>
      </c>
      <c r="B243" s="10" t="s">
        <v>140</v>
      </c>
      <c r="C243" s="29">
        <v>21.160648874934591</v>
      </c>
      <c r="D243" s="13">
        <v>64</v>
      </c>
      <c r="E243" s="25">
        <v>3822</v>
      </c>
      <c r="F243" s="5">
        <f t="shared" si="3"/>
        <v>1.674515960230246E-2</v>
      </c>
      <c r="G243" s="12"/>
      <c r="H243" s="12"/>
    </row>
    <row r="244" spans="1:8" x14ac:dyDescent="0.25">
      <c r="A244" s="9" t="s">
        <v>383</v>
      </c>
      <c r="B244" s="10" t="s">
        <v>144</v>
      </c>
      <c r="C244" s="29">
        <v>15.485294117647058</v>
      </c>
      <c r="D244" s="16">
        <v>1</v>
      </c>
      <c r="E244" s="25">
        <v>68</v>
      </c>
      <c r="F244" s="5">
        <f t="shared" si="3"/>
        <v>1.4705882352941176E-2</v>
      </c>
      <c r="G244" s="12"/>
      <c r="H244" s="12"/>
    </row>
    <row r="245" spans="1:8" x14ac:dyDescent="0.25">
      <c r="A245" s="9" t="s">
        <v>384</v>
      </c>
      <c r="B245" s="10" t="s">
        <v>145</v>
      </c>
      <c r="C245" s="29">
        <v>14.508670520231213</v>
      </c>
      <c r="D245" s="13">
        <v>1</v>
      </c>
      <c r="E245" s="25">
        <v>173</v>
      </c>
      <c r="F245" s="5">
        <f t="shared" si="3"/>
        <v>5.7803468208092483E-3</v>
      </c>
      <c r="G245" s="12"/>
      <c r="H245" s="12"/>
    </row>
    <row r="246" spans="1:8" x14ac:dyDescent="0.25">
      <c r="A246" s="9" t="s">
        <v>318</v>
      </c>
      <c r="B246" s="10" t="s">
        <v>141</v>
      </c>
      <c r="C246" s="29">
        <v>14.327272727272728</v>
      </c>
      <c r="D246" s="13">
        <v>17</v>
      </c>
      <c r="E246" s="25">
        <v>1100</v>
      </c>
      <c r="F246" s="5">
        <f t="shared" si="3"/>
        <v>1.5454545454545455E-2</v>
      </c>
      <c r="G246" s="12"/>
      <c r="H246" s="12"/>
    </row>
    <row r="247" spans="1:8" x14ac:dyDescent="0.25">
      <c r="A247" s="9" t="s">
        <v>316</v>
      </c>
      <c r="B247" s="10" t="s">
        <v>142</v>
      </c>
      <c r="C247" s="29">
        <v>14.900881057268723</v>
      </c>
      <c r="D247" s="13">
        <v>5</v>
      </c>
      <c r="E247" s="25">
        <v>908</v>
      </c>
      <c r="F247" s="5">
        <f t="shared" si="3"/>
        <v>5.5066079295154188E-3</v>
      </c>
      <c r="G247" s="12"/>
      <c r="H247" s="12"/>
    </row>
    <row r="248" spans="1:8" x14ac:dyDescent="0.25">
      <c r="A248" s="9" t="s">
        <v>382</v>
      </c>
      <c r="B248" s="10" t="s">
        <v>143</v>
      </c>
      <c r="C248" s="29">
        <v>17.17910447761194</v>
      </c>
      <c r="D248" s="13">
        <v>4</v>
      </c>
      <c r="E248" s="25">
        <v>335</v>
      </c>
      <c r="F248" s="5">
        <f t="shared" si="3"/>
        <v>1.1940298507462687E-2</v>
      </c>
      <c r="G248" s="12"/>
      <c r="H248" s="12"/>
    </row>
    <row r="249" spans="1:8" x14ac:dyDescent="0.25">
      <c r="A249" s="9">
        <v>16211</v>
      </c>
      <c r="B249" s="10" t="s">
        <v>587</v>
      </c>
      <c r="C249" s="29">
        <v>15.644444444444444</v>
      </c>
      <c r="D249" s="13">
        <v>11</v>
      </c>
      <c r="E249" s="25">
        <v>360</v>
      </c>
      <c r="F249" s="5">
        <f t="shared" si="3"/>
        <v>3.0555555555555555E-2</v>
      </c>
      <c r="G249" s="12"/>
      <c r="H249" s="12"/>
    </row>
    <row r="250" spans="1:8" x14ac:dyDescent="0.25">
      <c r="A250" s="9">
        <v>17001</v>
      </c>
      <c r="B250" s="10" t="s">
        <v>580</v>
      </c>
      <c r="C250" s="29">
        <v>11.431524547803617</v>
      </c>
      <c r="D250" s="13">
        <v>6</v>
      </c>
      <c r="E250" s="25">
        <v>387</v>
      </c>
      <c r="F250" s="5">
        <f t="shared" si="3"/>
        <v>1.5503875968992248E-2</v>
      </c>
      <c r="G250" s="12"/>
      <c r="H250" s="12"/>
    </row>
    <row r="251" spans="1:8" x14ac:dyDescent="0.25">
      <c r="A251" s="9" t="s">
        <v>231</v>
      </c>
      <c r="B251" s="10" t="s">
        <v>232</v>
      </c>
      <c r="C251" s="29">
        <v>8.5</v>
      </c>
      <c r="D251" s="13">
        <f>VLOOKUP(A251,[1]Hoja2!$C$4:$D$282,2,0)</f>
        <v>1</v>
      </c>
      <c r="E251" s="25">
        <v>44</v>
      </c>
      <c r="F251" s="5">
        <f t="shared" si="3"/>
        <v>2.2727272727272728E-2</v>
      </c>
      <c r="G251" s="12"/>
      <c r="H251" s="12"/>
    </row>
    <row r="252" spans="1:8" x14ac:dyDescent="0.25">
      <c r="A252" s="9" t="s">
        <v>233</v>
      </c>
      <c r="B252" s="10" t="s">
        <v>234</v>
      </c>
      <c r="C252" s="29">
        <v>7.7564102564102564</v>
      </c>
      <c r="D252" s="16">
        <v>16</v>
      </c>
      <c r="E252" s="25">
        <v>78</v>
      </c>
      <c r="F252" s="5">
        <f t="shared" si="3"/>
        <v>0.20512820512820512</v>
      </c>
      <c r="G252" s="12"/>
      <c r="H252" s="12"/>
    </row>
    <row r="253" spans="1:8" x14ac:dyDescent="0.25">
      <c r="A253" s="9" t="s">
        <v>235</v>
      </c>
      <c r="B253" s="10" t="s">
        <v>236</v>
      </c>
      <c r="C253" s="29">
        <v>7.9236111111111107</v>
      </c>
      <c r="D253" s="13">
        <v>5</v>
      </c>
      <c r="E253" s="25">
        <v>144</v>
      </c>
      <c r="F253" s="5">
        <f t="shared" si="3"/>
        <v>3.4722222222222224E-2</v>
      </c>
      <c r="G253" s="12"/>
      <c r="H253" s="12"/>
    </row>
    <row r="254" spans="1:8" x14ac:dyDescent="0.25">
      <c r="A254" s="9" t="s">
        <v>237</v>
      </c>
      <c r="B254" s="10" t="s">
        <v>238</v>
      </c>
      <c r="C254" s="29">
        <v>8.35</v>
      </c>
      <c r="D254" s="13">
        <v>0</v>
      </c>
      <c r="E254" s="25">
        <v>60</v>
      </c>
      <c r="F254" s="5">
        <f t="shared" si="3"/>
        <v>0</v>
      </c>
      <c r="G254" s="12"/>
      <c r="H254" s="12"/>
    </row>
    <row r="255" spans="1:8" x14ac:dyDescent="0.25">
      <c r="A255" s="9">
        <v>17006</v>
      </c>
      <c r="B255" s="10" t="s">
        <v>591</v>
      </c>
      <c r="C255" s="29">
        <v>6.3478260869565215</v>
      </c>
      <c r="D255" s="16">
        <v>1</v>
      </c>
      <c r="E255" s="25">
        <v>46</v>
      </c>
      <c r="F255" s="5">
        <f t="shared" si="3"/>
        <v>2.1739130434782608E-2</v>
      </c>
      <c r="G255" s="12"/>
      <c r="H255" s="12"/>
    </row>
    <row r="256" spans="1:8" x14ac:dyDescent="0.25">
      <c r="A256" s="9" t="s">
        <v>453</v>
      </c>
      <c r="B256" s="10" t="s">
        <v>147</v>
      </c>
      <c r="C256" s="29">
        <v>6.8043478260869561</v>
      </c>
      <c r="D256" s="16">
        <v>2</v>
      </c>
      <c r="E256" s="25">
        <v>46</v>
      </c>
      <c r="F256" s="5">
        <f t="shared" si="3"/>
        <v>4.3478260869565216E-2</v>
      </c>
      <c r="G256" s="12"/>
      <c r="H256" s="12"/>
    </row>
    <row r="257" spans="1:8" x14ac:dyDescent="0.25">
      <c r="A257" s="9" t="s">
        <v>365</v>
      </c>
      <c r="B257" s="10" t="s">
        <v>201</v>
      </c>
      <c r="C257" s="29">
        <v>11.74721189591078</v>
      </c>
      <c r="D257" s="13">
        <v>13</v>
      </c>
      <c r="E257" s="25">
        <v>269</v>
      </c>
      <c r="F257" s="5">
        <f t="shared" si="3"/>
        <v>4.8327137546468404E-2</v>
      </c>
      <c r="G257" s="12"/>
      <c r="H257" s="12"/>
    </row>
    <row r="258" spans="1:8" x14ac:dyDescent="0.25">
      <c r="A258" s="9" t="s">
        <v>282</v>
      </c>
      <c r="B258" s="10" t="s">
        <v>150</v>
      </c>
      <c r="C258" s="29">
        <v>5.8771929824561404</v>
      </c>
      <c r="D258" s="13">
        <v>2</v>
      </c>
      <c r="E258" s="25">
        <v>57</v>
      </c>
      <c r="F258" s="5">
        <f t="shared" si="3"/>
        <v>3.5087719298245612E-2</v>
      </c>
      <c r="G258" s="12"/>
      <c r="H258" s="12"/>
    </row>
    <row r="259" spans="1:8" x14ac:dyDescent="0.25">
      <c r="A259" s="9" t="s">
        <v>366</v>
      </c>
      <c r="B259" s="10" t="s">
        <v>200</v>
      </c>
      <c r="C259" s="29">
        <v>12.99031007751938</v>
      </c>
      <c r="D259" s="13">
        <v>15</v>
      </c>
      <c r="E259" s="25">
        <v>516</v>
      </c>
      <c r="F259" s="5">
        <f t="shared" si="3"/>
        <v>2.9069767441860465E-2</v>
      </c>
      <c r="G259" s="12"/>
      <c r="H259" s="12"/>
    </row>
    <row r="260" spans="1:8" x14ac:dyDescent="0.25">
      <c r="A260" s="9" t="s">
        <v>386</v>
      </c>
      <c r="B260" s="10" t="s">
        <v>155</v>
      </c>
      <c r="C260" s="29">
        <v>6.883116883116883</v>
      </c>
      <c r="D260" s="13">
        <f>VLOOKUP(A260,[1]Hoja2!$C$4:$D$282,2,0)</f>
        <v>1</v>
      </c>
      <c r="E260" s="25">
        <v>77</v>
      </c>
      <c r="F260" s="5">
        <f t="shared" si="3"/>
        <v>1.2987012987012988E-2</v>
      </c>
      <c r="G260" s="12"/>
      <c r="H260" s="12"/>
    </row>
    <row r="261" spans="1:8" x14ac:dyDescent="0.25">
      <c r="A261" s="9" t="s">
        <v>533</v>
      </c>
      <c r="B261" s="10" t="s">
        <v>222</v>
      </c>
      <c r="C261" s="29">
        <v>20.620091324200914</v>
      </c>
      <c r="D261" s="13">
        <v>54</v>
      </c>
      <c r="E261" s="25">
        <v>2190</v>
      </c>
      <c r="F261" s="5">
        <f t="shared" si="3"/>
        <v>2.4657534246575342E-2</v>
      </c>
      <c r="G261" s="12"/>
      <c r="H261" s="12"/>
    </row>
    <row r="262" spans="1:8" x14ac:dyDescent="0.25">
      <c r="A262" s="9" t="s">
        <v>283</v>
      </c>
      <c r="B262" s="10" t="s">
        <v>151</v>
      </c>
      <c r="C262" s="29">
        <v>5.3684210526315788</v>
      </c>
      <c r="D262" s="13">
        <v>1</v>
      </c>
      <c r="E262" s="25">
        <v>57</v>
      </c>
      <c r="F262" s="5">
        <f t="shared" si="3"/>
        <v>1.7543859649122806E-2</v>
      </c>
      <c r="G262" s="12"/>
      <c r="H262" s="12"/>
    </row>
    <row r="263" spans="1:8" x14ac:dyDescent="0.25">
      <c r="A263" s="9" t="s">
        <v>501</v>
      </c>
      <c r="B263" s="10" t="s">
        <v>148</v>
      </c>
      <c r="C263" s="29">
        <v>16.567567567567568</v>
      </c>
      <c r="D263" s="13">
        <v>2</v>
      </c>
      <c r="E263" s="25">
        <v>37</v>
      </c>
      <c r="F263" s="5">
        <f t="shared" si="3"/>
        <v>5.4054054054054057E-2</v>
      </c>
      <c r="G263" s="12"/>
      <c r="H263" s="12"/>
    </row>
    <row r="264" spans="1:8" x14ac:dyDescent="0.25">
      <c r="A264" s="9" t="s">
        <v>387</v>
      </c>
      <c r="B264" s="10" t="s">
        <v>388</v>
      </c>
      <c r="C264" s="29">
        <v>9.0892857142857135</v>
      </c>
      <c r="D264" s="13">
        <f>VLOOKUP(A264,[1]Hoja2!$C$4:$D$282,2,0)</f>
        <v>1</v>
      </c>
      <c r="E264" s="25">
        <v>56</v>
      </c>
      <c r="F264" s="5">
        <f t="shared" si="3"/>
        <v>1.7857142857142856E-2</v>
      </c>
      <c r="G264" s="12"/>
      <c r="H264" s="12"/>
    </row>
    <row r="265" spans="1:8" x14ac:dyDescent="0.25">
      <c r="A265" s="9" t="s">
        <v>389</v>
      </c>
      <c r="B265" s="10" t="s">
        <v>152</v>
      </c>
      <c r="C265" s="29">
        <v>12.36697247706422</v>
      </c>
      <c r="D265" s="13">
        <v>2</v>
      </c>
      <c r="E265" s="25">
        <v>109</v>
      </c>
      <c r="F265" s="5">
        <f t="shared" si="3"/>
        <v>1.834862385321101E-2</v>
      </c>
      <c r="G265" s="12"/>
      <c r="H265" s="12"/>
    </row>
    <row r="266" spans="1:8" x14ac:dyDescent="0.25">
      <c r="A266" s="9" t="s">
        <v>390</v>
      </c>
      <c r="B266" s="10" t="s">
        <v>153</v>
      </c>
      <c r="C266" s="29">
        <v>7.3095238095238093</v>
      </c>
      <c r="D266" s="13">
        <v>0</v>
      </c>
      <c r="E266" s="25">
        <v>42</v>
      </c>
      <c r="F266" s="5">
        <f t="shared" si="3"/>
        <v>0</v>
      </c>
      <c r="G266" s="12"/>
      <c r="H266" s="12"/>
    </row>
    <row r="267" spans="1:8" x14ac:dyDescent="0.25">
      <c r="A267" s="9">
        <v>18569</v>
      </c>
      <c r="B267" s="10" t="s">
        <v>567</v>
      </c>
      <c r="C267" s="29">
        <v>10.236686390532544</v>
      </c>
      <c r="D267" s="16">
        <v>3</v>
      </c>
      <c r="E267" s="25">
        <v>169</v>
      </c>
      <c r="F267" s="5">
        <f t="shared" si="3"/>
        <v>1.7751479289940829E-2</v>
      </c>
      <c r="G267" s="12"/>
      <c r="H267" s="12"/>
    </row>
    <row r="268" spans="1:8" x14ac:dyDescent="0.25">
      <c r="A268" s="9">
        <v>18570</v>
      </c>
      <c r="B268" s="10" t="s">
        <v>568</v>
      </c>
      <c r="C268" s="29">
        <v>16.036496350364963</v>
      </c>
      <c r="D268" s="13">
        <v>8</v>
      </c>
      <c r="E268" s="25">
        <v>274</v>
      </c>
      <c r="F268" s="5">
        <f t="shared" si="3"/>
        <v>2.9197080291970802E-2</v>
      </c>
      <c r="G268" s="12"/>
      <c r="H268" s="12"/>
    </row>
    <row r="269" spans="1:8" x14ac:dyDescent="0.25">
      <c r="A269" s="9">
        <v>18571</v>
      </c>
      <c r="B269" s="10" t="s">
        <v>569</v>
      </c>
      <c r="C269" s="29">
        <v>5.4925373134328357</v>
      </c>
      <c r="D269" s="13">
        <v>1</v>
      </c>
      <c r="E269" s="25">
        <v>67</v>
      </c>
      <c r="F269" s="5">
        <f t="shared" si="3"/>
        <v>1.4925373134328358E-2</v>
      </c>
      <c r="G269" s="12"/>
      <c r="H269" s="12"/>
    </row>
    <row r="270" spans="1:8" x14ac:dyDescent="0.25">
      <c r="A270" s="9">
        <v>18572</v>
      </c>
      <c r="B270" s="10" t="s">
        <v>573</v>
      </c>
      <c r="C270" s="29">
        <v>19.537878787878789</v>
      </c>
      <c r="D270" s="13">
        <v>143</v>
      </c>
      <c r="E270" s="25">
        <v>2376</v>
      </c>
      <c r="F270" s="5">
        <f t="shared" si="3"/>
        <v>6.0185185185185182E-2</v>
      </c>
      <c r="G270" s="12"/>
      <c r="H270" s="12"/>
    </row>
    <row r="271" spans="1:8" x14ac:dyDescent="0.25">
      <c r="A271" s="9">
        <v>18573</v>
      </c>
      <c r="B271" s="10" t="s">
        <v>571</v>
      </c>
      <c r="C271" s="29">
        <v>13.5625</v>
      </c>
      <c r="D271" s="13">
        <v>2</v>
      </c>
      <c r="E271" s="25">
        <v>128</v>
      </c>
      <c r="F271" s="5">
        <f t="shared" si="3"/>
        <v>1.5625E-2</v>
      </c>
      <c r="G271" s="12"/>
      <c r="H271" s="12"/>
    </row>
    <row r="272" spans="1:8" x14ac:dyDescent="0.25">
      <c r="A272" s="9">
        <v>18574</v>
      </c>
      <c r="B272" s="10" t="s">
        <v>572</v>
      </c>
      <c r="C272" s="29">
        <v>3.8333333333333335</v>
      </c>
      <c r="D272" s="13">
        <v>1</v>
      </c>
      <c r="E272" s="25">
        <v>108</v>
      </c>
      <c r="F272" s="5">
        <f t="shared" si="3"/>
        <v>9.2592592592592587E-3</v>
      </c>
      <c r="G272" s="12"/>
      <c r="H272" s="12"/>
    </row>
    <row r="273" spans="1:8" x14ac:dyDescent="0.25">
      <c r="A273" s="9">
        <v>18575</v>
      </c>
      <c r="B273" s="10" t="s">
        <v>570</v>
      </c>
      <c r="C273" s="29">
        <v>14.820744081172492</v>
      </c>
      <c r="D273" s="13">
        <v>17</v>
      </c>
      <c r="E273" s="25">
        <v>887</v>
      </c>
      <c r="F273" s="5">
        <f t="shared" si="3"/>
        <v>1.9165727170236752E-2</v>
      </c>
      <c r="G273" s="12"/>
      <c r="H273" s="12"/>
    </row>
    <row r="274" spans="1:8" x14ac:dyDescent="0.25">
      <c r="A274" s="9">
        <v>18679</v>
      </c>
      <c r="B274" s="10" t="s">
        <v>590</v>
      </c>
      <c r="C274" s="29">
        <v>11.786206896551723</v>
      </c>
      <c r="D274" s="13">
        <v>17</v>
      </c>
      <c r="E274" s="25">
        <v>435</v>
      </c>
      <c r="F274" s="5">
        <f t="shared" si="3"/>
        <v>3.9080459770114942E-2</v>
      </c>
      <c r="G274" s="12"/>
      <c r="H274" s="12"/>
    </row>
    <row r="275" spans="1:8" x14ac:dyDescent="0.25">
      <c r="A275" s="9" t="s">
        <v>261</v>
      </c>
      <c r="B275" s="10" t="s">
        <v>158</v>
      </c>
      <c r="C275" s="29">
        <v>14.8</v>
      </c>
      <c r="D275" s="16">
        <v>4</v>
      </c>
      <c r="E275" s="25">
        <v>180</v>
      </c>
      <c r="F275" s="5">
        <f t="shared" si="3"/>
        <v>2.2222222222222223E-2</v>
      </c>
      <c r="G275" s="12"/>
      <c r="H275" s="12"/>
    </row>
    <row r="276" spans="1:8" x14ac:dyDescent="0.25">
      <c r="A276" s="9" t="s">
        <v>396</v>
      </c>
      <c r="B276" s="10" t="s">
        <v>43</v>
      </c>
      <c r="C276" s="29">
        <v>11.75</v>
      </c>
      <c r="D276" s="16">
        <v>0</v>
      </c>
      <c r="E276" s="25">
        <v>44</v>
      </c>
      <c r="F276" s="5">
        <f t="shared" si="3"/>
        <v>0</v>
      </c>
      <c r="G276" s="12"/>
      <c r="H276" s="12"/>
    </row>
    <row r="277" spans="1:8" x14ac:dyDescent="0.25">
      <c r="A277" s="9" t="s">
        <v>263</v>
      </c>
      <c r="B277" s="10" t="s">
        <v>159</v>
      </c>
      <c r="C277" s="29">
        <v>8.735294117647058</v>
      </c>
      <c r="D277" s="13">
        <v>0</v>
      </c>
      <c r="E277" s="25">
        <v>68</v>
      </c>
      <c r="F277" s="5">
        <f t="shared" si="3"/>
        <v>0</v>
      </c>
      <c r="G277" s="12"/>
      <c r="H277" s="12"/>
    </row>
    <row r="278" spans="1:8" x14ac:dyDescent="0.25">
      <c r="A278" s="9" t="s">
        <v>449</v>
      </c>
      <c r="B278" s="10" t="s">
        <v>135</v>
      </c>
      <c r="C278" s="29">
        <v>5.6694915254237293</v>
      </c>
      <c r="D278" s="13">
        <f>VLOOKUP(A278,[1]Hoja2!$C$4:$D$282,2,0)</f>
        <v>1</v>
      </c>
      <c r="E278" s="25">
        <v>118</v>
      </c>
      <c r="F278" s="5">
        <f t="shared" ref="F278:F305" si="4">D278/E278</f>
        <v>8.4745762711864406E-3</v>
      </c>
      <c r="G278" s="12"/>
      <c r="H278" s="12"/>
    </row>
    <row r="279" spans="1:8" x14ac:dyDescent="0.25">
      <c r="A279" s="9" t="s">
        <v>521</v>
      </c>
      <c r="B279" s="10" t="s">
        <v>163</v>
      </c>
      <c r="C279" s="29">
        <v>12.330357142857142</v>
      </c>
      <c r="D279" s="13">
        <v>8</v>
      </c>
      <c r="E279" s="25">
        <v>112</v>
      </c>
      <c r="F279" s="5">
        <f t="shared" si="4"/>
        <v>7.1428571428571425E-2</v>
      </c>
      <c r="G279" s="12"/>
      <c r="H279" s="12"/>
    </row>
    <row r="280" spans="1:8" x14ac:dyDescent="0.25">
      <c r="A280" s="9" t="s">
        <v>505</v>
      </c>
      <c r="B280" s="10" t="s">
        <v>162</v>
      </c>
      <c r="C280" s="29">
        <v>16.61904761904762</v>
      </c>
      <c r="D280" s="13">
        <v>1</v>
      </c>
      <c r="E280" s="25">
        <v>84</v>
      </c>
      <c r="F280" s="5">
        <f t="shared" si="4"/>
        <v>1.1904761904761904E-2</v>
      </c>
      <c r="G280" s="12"/>
      <c r="H280" s="12"/>
    </row>
    <row r="281" spans="1:8" x14ac:dyDescent="0.25">
      <c r="A281" s="9" t="s">
        <v>540</v>
      </c>
      <c r="B281" s="10" t="s">
        <v>138</v>
      </c>
      <c r="C281" s="29">
        <v>7.3095238095238093</v>
      </c>
      <c r="D281" s="13">
        <f>VLOOKUP(A281,[1]Hoja2!$C$4:$D$282,2,0)</f>
        <v>1</v>
      </c>
      <c r="E281" s="25">
        <v>84</v>
      </c>
      <c r="F281" s="5">
        <f t="shared" si="4"/>
        <v>1.1904761904761904E-2</v>
      </c>
      <c r="G281" s="12"/>
      <c r="H281" s="12"/>
    </row>
    <row r="282" spans="1:8" x14ac:dyDescent="0.25">
      <c r="A282" s="9" t="s">
        <v>555</v>
      </c>
      <c r="B282" s="10" t="s">
        <v>165</v>
      </c>
      <c r="C282" s="29">
        <v>19.466666666666665</v>
      </c>
      <c r="D282" s="13">
        <v>0</v>
      </c>
      <c r="E282" s="25">
        <v>30</v>
      </c>
      <c r="F282" s="5">
        <f t="shared" si="4"/>
        <v>0</v>
      </c>
      <c r="G282" s="12"/>
      <c r="H282" s="12"/>
    </row>
    <row r="283" spans="1:8" x14ac:dyDescent="0.25">
      <c r="A283" s="9" t="s">
        <v>381</v>
      </c>
      <c r="B283" s="10" t="s">
        <v>160</v>
      </c>
      <c r="C283" s="29">
        <v>14.030769230769231</v>
      </c>
      <c r="D283" s="13">
        <v>0</v>
      </c>
      <c r="E283" s="25">
        <v>65</v>
      </c>
      <c r="F283" s="5">
        <f t="shared" si="4"/>
        <v>0</v>
      </c>
      <c r="G283" s="12"/>
      <c r="H283" s="12"/>
    </row>
    <row r="284" spans="1:8" x14ac:dyDescent="0.25">
      <c r="A284" s="9" t="s">
        <v>262</v>
      </c>
      <c r="B284" s="10" t="s">
        <v>157</v>
      </c>
      <c r="C284" s="29">
        <v>12.762626262626263</v>
      </c>
      <c r="D284" s="13">
        <v>3</v>
      </c>
      <c r="E284" s="25">
        <v>198</v>
      </c>
      <c r="F284" s="5">
        <f t="shared" si="4"/>
        <v>1.5151515151515152E-2</v>
      </c>
      <c r="G284" s="12"/>
      <c r="H284" s="12"/>
    </row>
    <row r="285" spans="1:8" x14ac:dyDescent="0.25">
      <c r="A285" s="9" t="s">
        <v>357</v>
      </c>
      <c r="B285" s="10" t="s">
        <v>358</v>
      </c>
      <c r="C285" s="29">
        <v>9.2666666666666675</v>
      </c>
      <c r="D285" s="13">
        <v>0</v>
      </c>
      <c r="E285" s="25">
        <v>15</v>
      </c>
      <c r="F285" s="5">
        <f t="shared" si="4"/>
        <v>0</v>
      </c>
      <c r="G285" s="12"/>
      <c r="H285" s="12"/>
    </row>
    <row r="286" spans="1:8" x14ac:dyDescent="0.25">
      <c r="A286" s="9" t="s">
        <v>359</v>
      </c>
      <c r="B286" s="10" t="s">
        <v>360</v>
      </c>
      <c r="C286" s="29">
        <v>4.882352941176471</v>
      </c>
      <c r="D286" s="13">
        <v>0</v>
      </c>
      <c r="E286" s="25">
        <v>17</v>
      </c>
      <c r="F286" s="5">
        <f t="shared" si="4"/>
        <v>0</v>
      </c>
      <c r="G286" s="12"/>
      <c r="H286" s="12"/>
    </row>
    <row r="287" spans="1:8" x14ac:dyDescent="0.25">
      <c r="A287" s="9" t="s">
        <v>513</v>
      </c>
      <c r="B287" s="10" t="s">
        <v>167</v>
      </c>
      <c r="C287" s="29">
        <v>26.551724137931036</v>
      </c>
      <c r="D287" s="16">
        <v>0</v>
      </c>
      <c r="E287" s="25">
        <v>29</v>
      </c>
      <c r="F287" s="5">
        <f t="shared" si="4"/>
        <v>0</v>
      </c>
      <c r="G287" s="12"/>
      <c r="H287" s="12"/>
    </row>
    <row r="288" spans="1:8" x14ac:dyDescent="0.25">
      <c r="A288" s="9" t="s">
        <v>554</v>
      </c>
      <c r="B288" s="10" t="s">
        <v>169</v>
      </c>
      <c r="C288" s="29">
        <v>13.879310344827585</v>
      </c>
      <c r="D288" s="13">
        <v>2</v>
      </c>
      <c r="E288" s="25">
        <v>116</v>
      </c>
      <c r="F288" s="5">
        <f t="shared" si="4"/>
        <v>1.7241379310344827E-2</v>
      </c>
      <c r="G288" s="12"/>
      <c r="H288" s="12"/>
    </row>
    <row r="289" spans="1:8" x14ac:dyDescent="0.25">
      <c r="A289" s="9" t="s">
        <v>503</v>
      </c>
      <c r="B289" s="10" t="s">
        <v>168</v>
      </c>
      <c r="C289" s="29">
        <v>10.183431952662723</v>
      </c>
      <c r="D289" s="16">
        <v>2</v>
      </c>
      <c r="E289" s="25">
        <v>169</v>
      </c>
      <c r="F289" s="5">
        <f t="shared" si="4"/>
        <v>1.1834319526627219E-2</v>
      </c>
      <c r="G289" s="12"/>
      <c r="H289" s="12"/>
    </row>
    <row r="290" spans="1:8" x14ac:dyDescent="0.25">
      <c r="A290" s="9" t="s">
        <v>514</v>
      </c>
      <c r="B290" s="10" t="s">
        <v>170</v>
      </c>
      <c r="C290" s="29">
        <v>7.5</v>
      </c>
      <c r="D290" s="13">
        <v>0</v>
      </c>
      <c r="E290" s="25">
        <v>36</v>
      </c>
      <c r="F290" s="5">
        <f t="shared" si="4"/>
        <v>0</v>
      </c>
      <c r="G290" s="12"/>
      <c r="H290" s="12"/>
    </row>
    <row r="291" spans="1:8" x14ac:dyDescent="0.25">
      <c r="A291" s="9" t="s">
        <v>515</v>
      </c>
      <c r="B291" s="10" t="s">
        <v>171</v>
      </c>
      <c r="C291" s="29">
        <v>7.1724137931034484</v>
      </c>
      <c r="D291" s="13">
        <v>0</v>
      </c>
      <c r="E291" s="25">
        <v>29</v>
      </c>
      <c r="F291" s="5">
        <f t="shared" si="4"/>
        <v>0</v>
      </c>
      <c r="G291" s="12"/>
      <c r="H291" s="12"/>
    </row>
    <row r="292" spans="1:8" x14ac:dyDescent="0.25">
      <c r="A292" s="9" t="s">
        <v>304</v>
      </c>
      <c r="B292" s="10" t="s">
        <v>10</v>
      </c>
      <c r="C292" s="29">
        <v>15.442838370565045</v>
      </c>
      <c r="D292" s="13">
        <v>21</v>
      </c>
      <c r="E292" s="25">
        <v>761</v>
      </c>
      <c r="F292" s="5">
        <f t="shared" si="4"/>
        <v>2.7595269382391589E-2</v>
      </c>
      <c r="G292" s="12"/>
      <c r="H292" s="12"/>
    </row>
    <row r="293" spans="1:8" x14ac:dyDescent="0.25">
      <c r="A293" s="9" t="s">
        <v>268</v>
      </c>
      <c r="B293" s="10" t="s">
        <v>562</v>
      </c>
      <c r="C293" s="29">
        <v>20.423076923076923</v>
      </c>
      <c r="D293" s="13">
        <v>37</v>
      </c>
      <c r="E293" s="25">
        <v>416</v>
      </c>
      <c r="F293" s="5">
        <f t="shared" si="4"/>
        <v>8.8942307692307696E-2</v>
      </c>
      <c r="G293" s="12"/>
      <c r="H293" s="12"/>
    </row>
    <row r="294" spans="1:8" x14ac:dyDescent="0.25">
      <c r="A294" s="9" t="s">
        <v>308</v>
      </c>
      <c r="B294" s="10" t="s">
        <v>309</v>
      </c>
      <c r="C294" s="29">
        <v>12.535483870967742</v>
      </c>
      <c r="D294" s="13">
        <v>5</v>
      </c>
      <c r="E294" s="25">
        <v>155</v>
      </c>
      <c r="F294" s="5">
        <f t="shared" si="4"/>
        <v>3.2258064516129031E-2</v>
      </c>
      <c r="G294" s="12"/>
      <c r="H294" s="12"/>
    </row>
    <row r="295" spans="1:8" x14ac:dyDescent="0.25">
      <c r="A295" s="9">
        <v>29004</v>
      </c>
      <c r="B295" s="10" t="s">
        <v>582</v>
      </c>
      <c r="C295" s="29">
        <v>17.633093525179856</v>
      </c>
      <c r="D295" s="13">
        <v>9</v>
      </c>
      <c r="E295" s="25">
        <v>139</v>
      </c>
      <c r="F295" s="5">
        <f t="shared" si="4"/>
        <v>6.4748201438848921E-2</v>
      </c>
      <c r="G295" s="12"/>
      <c r="H295" s="12"/>
    </row>
    <row r="296" spans="1:8" x14ac:dyDescent="0.25">
      <c r="A296" s="9" t="s">
        <v>278</v>
      </c>
      <c r="B296" s="10" t="s">
        <v>85</v>
      </c>
      <c r="C296" s="29">
        <v>24.379888268156424</v>
      </c>
      <c r="D296" s="13">
        <v>23</v>
      </c>
      <c r="E296" s="25">
        <v>179</v>
      </c>
      <c r="F296" s="5">
        <f t="shared" si="4"/>
        <v>0.12849162011173185</v>
      </c>
      <c r="G296" s="12"/>
      <c r="H296" s="12"/>
    </row>
    <row r="297" spans="1:8" x14ac:dyDescent="0.25">
      <c r="A297" s="9" t="s">
        <v>305</v>
      </c>
      <c r="B297" s="10" t="s">
        <v>306</v>
      </c>
      <c r="C297" s="29">
        <v>8.8909090909090907</v>
      </c>
      <c r="D297" s="13">
        <v>1</v>
      </c>
      <c r="E297" s="25">
        <v>55</v>
      </c>
      <c r="F297" s="5">
        <f t="shared" si="4"/>
        <v>1.8181818181818181E-2</v>
      </c>
      <c r="G297" s="12"/>
      <c r="H297" s="12"/>
    </row>
    <row r="298" spans="1:8" x14ac:dyDescent="0.25">
      <c r="A298" s="9" t="s">
        <v>300</v>
      </c>
      <c r="B298" s="10" t="s">
        <v>564</v>
      </c>
      <c r="C298" s="29">
        <v>19.967611336032387</v>
      </c>
      <c r="D298" s="13">
        <v>4</v>
      </c>
      <c r="E298" s="25">
        <v>247</v>
      </c>
      <c r="F298" s="5">
        <f t="shared" si="4"/>
        <v>1.6194331983805668E-2</v>
      </c>
      <c r="G298" s="12"/>
      <c r="H298" s="12"/>
    </row>
    <row r="299" spans="1:8" x14ac:dyDescent="0.25">
      <c r="A299" s="9" t="s">
        <v>350</v>
      </c>
      <c r="B299" s="10" t="s">
        <v>102</v>
      </c>
      <c r="C299" s="29">
        <v>9.2214532871972317</v>
      </c>
      <c r="D299" s="13">
        <v>3</v>
      </c>
      <c r="E299" s="25">
        <v>289</v>
      </c>
      <c r="F299" s="5">
        <f t="shared" si="4"/>
        <v>1.0380622837370242E-2</v>
      </c>
      <c r="G299" s="12"/>
      <c r="H299" s="12"/>
    </row>
    <row r="300" spans="1:8" x14ac:dyDescent="0.25">
      <c r="A300" s="9" t="s">
        <v>519</v>
      </c>
      <c r="B300" s="10" t="s">
        <v>196</v>
      </c>
      <c r="C300" s="29">
        <v>13.674418604651162</v>
      </c>
      <c r="D300" s="13">
        <v>2</v>
      </c>
      <c r="E300" s="25">
        <v>43</v>
      </c>
      <c r="F300" s="5">
        <f t="shared" si="4"/>
        <v>4.6511627906976744E-2</v>
      </c>
      <c r="G300" s="12"/>
      <c r="H300" s="12"/>
    </row>
    <row r="301" spans="1:8" x14ac:dyDescent="0.25">
      <c r="A301" s="9" t="s">
        <v>509</v>
      </c>
      <c r="B301" s="10" t="s">
        <v>191</v>
      </c>
      <c r="C301" s="29">
        <v>18.032258064516128</v>
      </c>
      <c r="D301" s="13">
        <v>2</v>
      </c>
      <c r="E301" s="25">
        <v>31</v>
      </c>
      <c r="F301" s="5">
        <f t="shared" si="4"/>
        <v>6.4516129032258063E-2</v>
      </c>
      <c r="G301" s="12"/>
      <c r="H301" s="12"/>
    </row>
    <row r="302" spans="1:8" x14ac:dyDescent="0.25">
      <c r="A302" s="9">
        <v>64100</v>
      </c>
      <c r="B302" s="10" t="s">
        <v>581</v>
      </c>
      <c r="C302" s="29">
        <v>12.45945945945946</v>
      </c>
      <c r="D302" s="13">
        <v>0</v>
      </c>
      <c r="E302" s="25">
        <v>37</v>
      </c>
      <c r="F302" s="5">
        <f t="shared" si="4"/>
        <v>0</v>
      </c>
      <c r="G302" s="12"/>
      <c r="H302" s="12"/>
    </row>
    <row r="303" spans="1:8" x14ac:dyDescent="0.25">
      <c r="A303" s="9">
        <v>64300</v>
      </c>
      <c r="B303" s="10" t="s">
        <v>583</v>
      </c>
      <c r="C303" s="29">
        <v>54.402569593147753</v>
      </c>
      <c r="D303" s="13">
        <v>27</v>
      </c>
      <c r="E303" s="25">
        <v>467</v>
      </c>
      <c r="F303" s="5">
        <f t="shared" si="4"/>
        <v>5.7815845824411134E-2</v>
      </c>
      <c r="G303" s="12"/>
      <c r="H303" s="12"/>
    </row>
    <row r="304" spans="1:8" x14ac:dyDescent="0.25">
      <c r="A304" s="9">
        <v>64400</v>
      </c>
      <c r="B304" s="10" t="s">
        <v>584</v>
      </c>
      <c r="C304" s="29">
        <v>18.243226971703791</v>
      </c>
      <c r="D304" s="13">
        <v>97</v>
      </c>
      <c r="E304" s="25">
        <v>1661</v>
      </c>
      <c r="F304" s="5">
        <f t="shared" si="4"/>
        <v>5.8398555087296806E-2</v>
      </c>
      <c r="G304" s="12"/>
      <c r="H304" s="12"/>
    </row>
    <row r="305" spans="1:6" x14ac:dyDescent="0.25">
      <c r="A305" s="11"/>
      <c r="B305" s="4" t="s">
        <v>228</v>
      </c>
      <c r="C305" s="23">
        <f>AVERAGE(C3:C301)</f>
        <v>12.57879299966587</v>
      </c>
      <c r="D305" s="6">
        <f>SUM(D3:D304)</f>
        <v>3175</v>
      </c>
      <c r="E305" s="14">
        <f>SUM(E3:E304)</f>
        <v>133117</v>
      </c>
      <c r="F305" s="6">
        <f t="shared" si="4"/>
        <v>2.3851198569679304E-2</v>
      </c>
    </row>
    <row r="307" spans="1:6" ht="270" customHeight="1" x14ac:dyDescent="0.25">
      <c r="A307" s="31" t="s">
        <v>561</v>
      </c>
      <c r="B307" s="32"/>
      <c r="C307" s="32"/>
      <c r="D307" s="32"/>
      <c r="E307" s="32"/>
      <c r="F307" s="32"/>
    </row>
    <row r="308" spans="1:6" ht="15.75" customHeight="1" x14ac:dyDescent="0.25">
      <c r="A308" s="7"/>
      <c r="C308" s="26"/>
      <c r="D308" s="7"/>
      <c r="E308" s="26"/>
    </row>
    <row r="309" spans="1:6" ht="15.75" customHeight="1" x14ac:dyDescent="0.25">
      <c r="A309" s="8"/>
      <c r="C309" s="27"/>
      <c r="D309" s="8"/>
      <c r="E309" s="27"/>
    </row>
  </sheetData>
  <autoFilter ref="A2:F305">
    <sortState ref="A3:F306">
      <sortCondition ref="A2:A306"/>
    </sortState>
  </autoFilter>
  <mergeCells count="2">
    <mergeCell ref="C1:F1"/>
    <mergeCell ref="A307:F307"/>
  </mergeCells>
  <conditionalFormatting sqref="B267:B274">
    <cfRule type="duplicateValues" dxfId="0" priority="1"/>
  </conditionalFormatting>
  <pageMargins left="0.25" right="0.25" top="0.75" bottom="0.75" header="0.3" footer="0.3"/>
  <pageSetup scale="60" fitToHeight="0" orientation="portrait" horizontalDpi="4294967295" verticalDpi="4294967295" r:id="rId1"/>
  <ignoredErrors>
    <ignoredError sqref="A296:A301 A135:A160 A256:A266 A162:A248 A275:A294 A56:A133 A251:A254 A3:A55"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ccion xmlns="8a12b1ad-acf4-4ae1-9029-0b3362a9efd1">Indicador de Tiempo de respuesta a solicitudes de información y calidad de las mismas (ITRC) de la estrategia "Gobierno Cercano y Moderno 2013-2018" del Plan Nacional de Desarrollo</Seccion>
    <DesSeccion xmlns="8a12b1ad-acf4-4ae1-9029-0b3362a9efd1">Mide la variación de los tiempos promedio de respuesta a las solicitudes de información respecto a la variación del porcentaje de los recursos de revisión con instrucción por parte del Pleno del Instituto, así como los que fueron sobreseídos con relación a las solicitudes respondidas.</DesSeccion>
    <OrdenExportacion xmlns="8a12b1ad-acf4-4ae1-9029-0b3362a9efd1" xsi:nil="true"/>
    <Orden xmlns="8a12b1ad-acf4-4ae1-9029-0b3362a9efd1">3</Orde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17B7DA859E07C44A5499F371B1E35DD" ma:contentTypeVersion="5" ma:contentTypeDescription="Crear nuevo documento." ma:contentTypeScope="" ma:versionID="90d5426c7ef79cf3c9394042d36e3e6d">
  <xsd:schema xmlns:xsd="http://www.w3.org/2001/XMLSchema" xmlns:xs="http://www.w3.org/2001/XMLSchema" xmlns:p="http://schemas.microsoft.com/office/2006/metadata/properties" xmlns:ns2="8a12b1ad-acf4-4ae1-9029-0b3362a9efd1" targetNamespace="http://schemas.microsoft.com/office/2006/metadata/properties" ma:root="true" ma:fieldsID="0113d9085d92bc6c612fd6cc4c9c6cae" ns2:_="">
    <xsd:import namespace="8a12b1ad-acf4-4ae1-9029-0b3362a9efd1"/>
    <xsd:element name="properties">
      <xsd:complexType>
        <xsd:sequence>
          <xsd:element name="documentManagement">
            <xsd:complexType>
              <xsd:all>
                <xsd:element ref="ns2:Seccion" minOccurs="0"/>
                <xsd:element ref="ns2:DesSeccion" minOccurs="0"/>
                <xsd:element ref="ns2:Orden"/>
                <xsd:element ref="ns2:OrdenExport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2b1ad-acf4-4ae1-9029-0b3362a9efd1" elementFormDefault="qualified">
    <xsd:import namespace="http://schemas.microsoft.com/office/2006/documentManagement/types"/>
    <xsd:import namespace="http://schemas.microsoft.com/office/infopath/2007/PartnerControls"/>
    <xsd:element name="Seccion" ma:index="8" nillable="true" ma:displayName="Seccion" ma:internalName="Seccion">
      <xsd:simpleType>
        <xsd:restriction base="dms:Text"/>
      </xsd:simpleType>
    </xsd:element>
    <xsd:element name="DesSeccion" ma:index="9" nillable="true" ma:displayName="DesSeccion" ma:description="" ma:internalName="DesSeccion">
      <xsd:simpleType>
        <xsd:restriction base="dms:Note"/>
      </xsd:simpleType>
    </xsd:element>
    <xsd:element name="Orden" ma:index="10" ma:displayName="Orden" ma:internalName="Orden">
      <xsd:simpleType>
        <xsd:restriction base="dms:Number"/>
      </xsd:simpleType>
    </xsd:element>
    <xsd:element name="OrdenExportacion" ma:index="11" nillable="true" ma:displayName="OrdenExportacion" ma:internalName="OrdenExportac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51B53-678C-494B-80B9-B57EEEEBCA40}">
  <ds:schemaRefs>
    <ds:schemaRef ds:uri="http://purl.org/dc/dcmitype/"/>
    <ds:schemaRef ds:uri="http://schemas.microsoft.com/office/2006/documentManagement/types"/>
    <ds:schemaRef ds:uri="http://schemas.microsoft.com/office/infopath/2007/PartnerControls"/>
    <ds:schemaRef ds:uri="http://purl.org/dc/elements/1.1/"/>
    <ds:schemaRef ds:uri="http://purl.org/dc/terms/"/>
    <ds:schemaRef ds:uri="8a12b1ad-acf4-4ae1-9029-0b3362a9efd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4DF5AD6-ED96-4430-8C18-8D39C9E8564B}">
  <ds:schemaRefs>
    <ds:schemaRef ds:uri="http://schemas.microsoft.com/sharepoint/v3/contenttype/forms"/>
  </ds:schemaRefs>
</ds:datastoreItem>
</file>

<file path=customXml/itemProps3.xml><?xml version="1.0" encoding="utf-8"?>
<ds:datastoreItem xmlns:ds="http://schemas.openxmlformats.org/officeDocument/2006/customXml" ds:itemID="{96F2AF3C-578F-4840-B5FD-0AD143B163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2b1ad-acf4-4ae1-9029-0b3362a9e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Avances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 de tiempo de respuesta a solicitudes de información y calidad de las mismas avance 2018</dc:title>
  <dc:creator/>
  <cp:lastModifiedBy/>
  <dcterms:created xsi:type="dcterms:W3CDTF">2015-06-05T18:19:34Z</dcterms:created>
  <dcterms:modified xsi:type="dcterms:W3CDTF">2018-12-04T20:30:03Z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0x010100917B7DA859E07C44A5499F371B1E35DD</vt:lpwstr>
  </property>
</Properties>
</file>